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10\Share\학술발표회\2024 추계(24.10.30~11.01, 경주라한호텔)\단체등록\"/>
    </mc:Choice>
  </mc:AlternateContent>
  <xr:revisionPtr revIDLastSave="0" documentId="13_ncr:1_{FB6AA98C-7897-468A-901D-88FFBE4F16FF}" xr6:coauthVersionLast="36" xr6:coauthVersionMax="36" xr10:uidLastSave="{00000000-0000-0000-0000-000000000000}"/>
  <bookViews>
    <workbookView xWindow="0" yWindow="0" windowWidth="28800" windowHeight="12180" xr2:uid="{FBDE7952-9B27-4899-A58C-4E229EF50EB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2" i="1" l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R8" i="1" l="1"/>
  <c r="Z8" i="1" l="1"/>
  <c r="Z41" i="1"/>
  <c r="Z31" i="1"/>
  <c r="Z26" i="1"/>
  <c r="Z32" i="1"/>
  <c r="Z27" i="1"/>
  <c r="Z30" i="1"/>
  <c r="Z12" i="1"/>
  <c r="Z9" i="1"/>
  <c r="Z19" i="1"/>
  <c r="Z36" i="1"/>
  <c r="Z40" i="1"/>
  <c r="Z33" i="1"/>
  <c r="Z17" i="1"/>
  <c r="Z15" i="1"/>
  <c r="Z14" i="1"/>
  <c r="Z29" i="1"/>
  <c r="Z24" i="1"/>
  <c r="Z28" i="1"/>
  <c r="Z39" i="1"/>
  <c r="Z38" i="1"/>
  <c r="Z21" i="1"/>
  <c r="Z20" i="1"/>
  <c r="Z18" i="1"/>
  <c r="Z16" i="1"/>
  <c r="Z37" i="1"/>
  <c r="Z25" i="1"/>
  <c r="Z13" i="1"/>
  <c r="Z35" i="1"/>
  <c r="Z23" i="1"/>
  <c r="Z11" i="1"/>
  <c r="Z34" i="1"/>
  <c r="Z22" i="1"/>
  <c r="Z10" i="1"/>
  <c r="Z42" i="1"/>
</calcChain>
</file>

<file path=xl/sharedStrings.xml><?xml version="1.0" encoding="utf-8"?>
<sst xmlns="http://schemas.openxmlformats.org/spreadsheetml/2006/main" count="136" uniqueCount="78">
  <si>
    <r>
      <rPr>
        <sz val="10"/>
        <color rgb="FFFF0000"/>
        <rFont val="맑은 고딕"/>
        <family val="3"/>
        <charset val="129"/>
      </rPr>
      <t>★</t>
    </r>
    <r>
      <rPr>
        <sz val="10"/>
        <color rgb="FFFF0000"/>
        <rFont val="HY헤드라인M"/>
        <family val="1"/>
        <charset val="129"/>
      </rPr>
      <t xml:space="preserve"> 본 학회는 회원구분에 따라 등록비에 차등이 있사오니 반드시 학회 사무국에 확인 후 입금해 주시기 바랍니다.</t>
    </r>
    <phoneticPr fontId="3" type="noConversion"/>
  </si>
  <si>
    <t>No</t>
    <phoneticPr fontId="3" type="noConversion"/>
  </si>
  <si>
    <t>성명</t>
    <phoneticPr fontId="3" type="noConversion"/>
  </si>
  <si>
    <t>소속부서</t>
    <phoneticPr fontId="3" type="noConversion"/>
  </si>
  <si>
    <t>이메일</t>
    <phoneticPr fontId="3" type="noConversion"/>
  </si>
  <si>
    <t>핸드폰번호</t>
    <phoneticPr fontId="3" type="noConversion"/>
  </si>
  <si>
    <t>회원구분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</si>
  <si>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</si>
  <si>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</si>
  <si>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</si>
  <si>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참가유형</t>
    <phoneticPr fontId="3" type="noConversion"/>
  </si>
  <si>
    <t>등록비</t>
    <phoneticPr fontId="3" type="noConversion"/>
  </si>
  <si>
    <t>식사여부</t>
    <phoneticPr fontId="3" type="noConversion"/>
  </si>
  <si>
    <t>전체
등록비
소계</t>
    <phoneticPr fontId="3" type="noConversion"/>
  </si>
  <si>
    <t>정회원B</t>
    <phoneticPr fontId="3" type="noConversion"/>
  </si>
  <si>
    <t>학생회원</t>
    <phoneticPr fontId="3" type="noConversion"/>
  </si>
  <si>
    <t>비회원(일반)</t>
    <phoneticPr fontId="3" type="noConversion"/>
  </si>
  <si>
    <t>평생/정회원A</t>
    <phoneticPr fontId="3" type="noConversion"/>
  </si>
  <si>
    <t>참석여부</t>
    <phoneticPr fontId="3" type="noConversion"/>
  </si>
  <si>
    <t>Y</t>
    <phoneticPr fontId="3" type="noConversion"/>
  </si>
  <si>
    <t>N</t>
    <phoneticPr fontId="3" type="noConversion"/>
  </si>
  <si>
    <t>비회원(학생)</t>
    <phoneticPr fontId="3" type="noConversion"/>
  </si>
  <si>
    <t>등록비</t>
    <phoneticPr fontId="3" type="noConversion"/>
  </si>
  <si>
    <t>사전</t>
    <phoneticPr fontId="3" type="noConversion"/>
  </si>
  <si>
    <t>일반</t>
    <phoneticPr fontId="3" type="noConversion"/>
  </si>
  <si>
    <t>참가유형</t>
    <phoneticPr fontId="3" type="noConversion"/>
  </si>
  <si>
    <t>논문발표자</t>
    <phoneticPr fontId="3" type="noConversion"/>
  </si>
  <si>
    <t>일반참가자</t>
    <phoneticPr fontId="3" type="noConversion"/>
  </si>
  <si>
    <t>주제발표자</t>
    <phoneticPr fontId="3" type="noConversion"/>
  </si>
  <si>
    <t>패널</t>
    <phoneticPr fontId="3" type="noConversion"/>
  </si>
  <si>
    <t>등록유형</t>
    <phoneticPr fontId="3" type="noConversion"/>
  </si>
  <si>
    <t>선택안함</t>
    <phoneticPr fontId="3" type="noConversion"/>
  </si>
  <si>
    <r>
      <rPr>
        <b/>
        <sz val="12"/>
        <color rgb="FF0000FF"/>
        <rFont val="HY견고딕"/>
        <family val="1"/>
        <charset val="129"/>
      </rPr>
      <t>▣</t>
    </r>
    <r>
      <rPr>
        <b/>
        <sz val="12"/>
        <color rgb="FF0000FF"/>
        <rFont val="함초롬돋움"/>
        <family val="3"/>
        <charset val="129"/>
      </rPr>
      <t xml:space="preserve"> 식사제공사항</t>
    </r>
    <phoneticPr fontId="3" type="noConversion"/>
  </si>
  <si>
    <t>D</t>
    <phoneticPr fontId="3" type="noConversion"/>
  </si>
  <si>
    <t>E</t>
    <phoneticPr fontId="3" type="noConversion"/>
  </si>
  <si>
    <t>식사여부</t>
    <phoneticPr fontId="3" type="noConversion"/>
  </si>
  <si>
    <t>O</t>
    <phoneticPr fontId="3" type="noConversion"/>
  </si>
  <si>
    <t>X</t>
    <phoneticPr fontId="3" type="noConversion"/>
  </si>
  <si>
    <t>만찬여부</t>
    <phoneticPr fontId="3" type="noConversion"/>
  </si>
  <si>
    <t>▣ 신청기관명 :</t>
    <phoneticPr fontId="3" type="noConversion"/>
  </si>
  <si>
    <t>Workshop I (10.30)</t>
    <phoneticPr fontId="3" type="noConversion"/>
  </si>
  <si>
    <t>Workshop II (10.31)</t>
    <phoneticPr fontId="3" type="noConversion"/>
  </si>
  <si>
    <t>Reception
(10.30)</t>
    <phoneticPr fontId="3" type="noConversion"/>
  </si>
  <si>
    <t>Lunch
(10.31)</t>
    <phoneticPr fontId="3" type="noConversion"/>
  </si>
  <si>
    <t>추계</t>
    <phoneticPr fontId="3" type="noConversion"/>
  </si>
  <si>
    <t>S</t>
    <phoneticPr fontId="3" type="noConversion"/>
  </si>
  <si>
    <t>Workshop A~D, S</t>
    <phoneticPr fontId="3" type="noConversion"/>
  </si>
  <si>
    <t>Workshop E</t>
    <phoneticPr fontId="3" type="noConversion"/>
  </si>
  <si>
    <t>International Workshop on the Preparation and Experience of Decommissioning Nuclear Facilities</t>
    <phoneticPr fontId="3" type="noConversion"/>
  </si>
  <si>
    <t>한국방사성폐기물학회 &lt;제22회 정기총회 및 2024 추계학술발표회&gt; 단체신청 양식</t>
    <phoneticPr fontId="3" type="noConversion"/>
  </si>
  <si>
    <t>2024 추계학술발표회 (10.31~11.01)</t>
    <phoneticPr fontId="3" type="noConversion"/>
  </si>
  <si>
    <t>사용후핵연료
관리의 
오늘과 내일</t>
    <phoneticPr fontId="3" type="noConversion"/>
  </si>
  <si>
    <t>정회원B</t>
  </si>
  <si>
    <t>O</t>
  </si>
  <si>
    <t>일반참가자</t>
  </si>
  <si>
    <t>3. 2024 추계학술발표회 등록시 10.31(목) 석식(만찬) 제공</t>
    <phoneticPr fontId="3" type="noConversion"/>
  </si>
  <si>
    <t>홍길동</t>
    <phoneticPr fontId="3" type="noConversion"/>
  </si>
  <si>
    <t>한국방사성폐기물학회</t>
    <phoneticPr fontId="3" type="noConversion"/>
  </si>
  <si>
    <t>주제발표자</t>
  </si>
  <si>
    <t>X</t>
  </si>
  <si>
    <t>krs@krs.or.kr</t>
    <phoneticPr fontId="3" type="noConversion"/>
  </si>
  <si>
    <t>010-1234-5678</t>
    <phoneticPr fontId="3" type="noConversion"/>
  </si>
  <si>
    <r>
      <t xml:space="preserve">1. Workshop </t>
    </r>
    <r>
      <rPr>
        <b/>
        <sz val="11"/>
        <color theme="1"/>
        <rFont val="함초롬돋움"/>
        <family val="3"/>
        <charset val="129"/>
      </rPr>
      <t>S &amp; A~D</t>
    </r>
    <r>
      <rPr>
        <sz val="11"/>
        <color theme="1"/>
        <rFont val="함초롬돋움"/>
        <family val="3"/>
        <charset val="129"/>
      </rPr>
      <t xml:space="preserve"> 등록시 10월 30일(수) 석식(Reception) 제공</t>
    </r>
    <phoneticPr fontId="3" type="noConversion"/>
  </si>
  <si>
    <r>
      <t xml:space="preserve">2. Workshop </t>
    </r>
    <r>
      <rPr>
        <b/>
        <sz val="11"/>
        <color theme="1"/>
        <rFont val="함초롬돋움"/>
        <family val="3"/>
        <charset val="129"/>
      </rPr>
      <t>E</t>
    </r>
    <r>
      <rPr>
        <sz val="11"/>
        <color theme="1"/>
        <rFont val="함초롬돋움"/>
        <family val="3"/>
        <charset val="129"/>
      </rPr>
      <t xml:space="preserve"> 등록시 10월 31일(목) 중식(Lunch) 제공</t>
    </r>
    <phoneticPr fontId="3" type="noConversion"/>
  </si>
  <si>
    <t>F</t>
    <phoneticPr fontId="3" type="noConversion"/>
  </si>
  <si>
    <t>Workshop F</t>
    <phoneticPr fontId="3" type="noConversion"/>
  </si>
  <si>
    <t>무료</t>
    <phoneticPr fontId="3" type="noConversion"/>
  </si>
  <si>
    <t>Workshop Ⅲ (10.31)</t>
    <phoneticPr fontId="3" type="noConversion"/>
  </si>
  <si>
    <t>O</t>
    <phoneticPr fontId="3" type="noConversion"/>
  </si>
  <si>
    <t>KURT를 활용한
심층처분 
전문인력양성
방안</t>
    <phoneticPr fontId="3" type="noConversion"/>
  </si>
  <si>
    <t>사고대응 
방사선작업종사자 
선량평가 
기술개발 현황</t>
    <phoneticPr fontId="3" type="noConversion"/>
  </si>
  <si>
    <t>RI 폐기물의 
안전한 관리를 
위한 추진방안</t>
    <phoneticPr fontId="3" type="noConversion"/>
  </si>
  <si>
    <t>만찬
(10.31)</t>
    <phoneticPr fontId="3" type="noConversion"/>
  </si>
  <si>
    <r>
      <t>사전/일반
(</t>
    </r>
    <r>
      <rPr>
        <b/>
        <sz val="8"/>
        <color theme="1"/>
        <rFont val="함초롬돋움"/>
        <family val="3"/>
        <charset val="129"/>
      </rPr>
      <t>사전: ~10.18)
(일반: 10.19~)</t>
    </r>
    <phoneticPr fontId="3" type="noConversion"/>
  </si>
  <si>
    <t>선진원자로
후행핵주기</t>
    <phoneticPr fontId="3" type="noConversion"/>
  </si>
  <si>
    <t>고준위방폐물 처분사업 도약을 위한 모멘텀</t>
    <phoneticPr fontId="3" type="noConversion"/>
  </si>
  <si>
    <t>논문발표자</t>
  </si>
  <si>
    <t>일반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</si>
</sst>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4"/>
      <color rgb="FF0000FF"/>
      <name val="HY헤드라인M"/>
      <family val="1"/>
      <charset val="129"/>
    </font>
    <font>
      <sz val="10"/>
      <color rgb="FFFF0000"/>
      <name val="HY헤드라인M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HY헤드라인M"/>
      <family val="1"/>
      <charset val="129"/>
    </font>
    <font>
      <sz val="11"/>
      <color theme="1"/>
      <name val="함초롬돋움"/>
      <family val="3"/>
      <charset val="129"/>
    </font>
    <font>
      <sz val="9"/>
      <color theme="1"/>
      <name val="함초롬돋움"/>
      <family val="3"/>
      <charset val="129"/>
    </font>
    <font>
      <sz val="10"/>
      <color theme="1"/>
      <name val="함초롬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4"/>
      <color theme="1"/>
      <name val="함초롬돋움"/>
      <family val="3"/>
      <charset val="129"/>
    </font>
    <font>
      <b/>
      <sz val="12"/>
      <color rgb="FF0000FF"/>
      <name val="함초롬돋움"/>
      <family val="1"/>
      <charset val="129"/>
    </font>
    <font>
      <b/>
      <sz val="12"/>
      <color rgb="FF0000FF"/>
      <name val="HY견고딕"/>
      <family val="1"/>
      <charset val="129"/>
    </font>
    <font>
      <b/>
      <sz val="12"/>
      <color rgb="FF0000FF"/>
      <name val="함초롬돋움"/>
      <family val="3"/>
      <charset val="129"/>
    </font>
    <font>
      <b/>
      <sz val="10"/>
      <color theme="1"/>
      <name val="함초롬돋움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b/>
      <sz val="11"/>
      <color theme="1"/>
      <name val="함초롬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7"/>
      <color theme="1"/>
      <name val="함초롬돋움"/>
      <family val="3"/>
      <charset val="129"/>
    </font>
    <font>
      <b/>
      <sz val="9"/>
      <color theme="1"/>
      <name val="함초롬돋움"/>
      <family val="3"/>
      <charset val="129"/>
    </font>
    <font>
      <b/>
      <sz val="20"/>
      <color theme="1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7"/>
      <name val="함초롬돋움"/>
      <family val="3"/>
      <charset val="129"/>
    </font>
    <font>
      <sz val="10"/>
      <color theme="0" tint="-0.499984740745262"/>
      <name val="함초롬돋움"/>
      <family val="3"/>
      <charset val="129"/>
    </font>
    <font>
      <b/>
      <sz val="10"/>
      <color theme="0" tint="-0.499984740745262"/>
      <name val="함초롬돋움"/>
      <family val="3"/>
      <charset val="129"/>
    </font>
    <font>
      <sz val="10"/>
      <color theme="2" tint="-0.249977111117893"/>
      <name val="함초롬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1E3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4" borderId="4" applyNumberFormat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41" fontId="0" fillId="0" borderId="0" xfId="1" applyFont="1">
      <alignment vertical="center"/>
    </xf>
    <xf numFmtId="41" fontId="2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10" fillId="0" borderId="2" xfId="1" applyFont="1" applyBorder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2" applyBorder="1" applyAlignment="1">
      <alignment horizontal="center" vertical="center"/>
    </xf>
    <xf numFmtId="0" fontId="17" fillId="4" borderId="4" xfId="3">
      <alignment vertical="center"/>
    </xf>
    <xf numFmtId="0" fontId="10" fillId="0" borderId="2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6" fillId="0" borderId="0" xfId="0" applyFo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1" fontId="10" fillId="0" borderId="3" xfId="1" applyFont="1" applyBorder="1" applyAlignment="1">
      <alignment horizontal="center" vertical="center"/>
    </xf>
    <xf numFmtId="41" fontId="16" fillId="0" borderId="6" xfId="0" applyNumberFormat="1" applyFont="1" applyBorder="1" applyAlignment="1">
      <alignment horizontal="center" vertical="center"/>
    </xf>
    <xf numFmtId="41" fontId="16" fillId="0" borderId="7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>
      <alignment vertical="center"/>
    </xf>
    <xf numFmtId="41" fontId="25" fillId="0" borderId="2" xfId="1" applyFont="1" applyBorder="1">
      <alignment vertical="center"/>
    </xf>
    <xf numFmtId="41" fontId="25" fillId="0" borderId="3" xfId="1" applyFont="1" applyBorder="1" applyAlignment="1">
      <alignment horizontal="center" vertical="center"/>
    </xf>
    <xf numFmtId="41" fontId="26" fillId="0" borderId="6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41" fontId="16" fillId="0" borderId="2" xfId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">
    <cellStyle name="계산" xfId="3" builtinId="22"/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F1E3F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s@krs.or.k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631F-A399-4ABE-8462-796B9F1A9FB6}">
  <dimension ref="A1:AN201"/>
  <sheetViews>
    <sheetView tabSelected="1" zoomScaleNormal="10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W10" sqref="W10"/>
    </sheetView>
  </sheetViews>
  <sheetFormatPr defaultRowHeight="16.5" x14ac:dyDescent="0.3"/>
  <cols>
    <col min="1" max="1" width="4.875" style="2" customWidth="1"/>
    <col min="3" max="3" width="16.625" customWidth="1"/>
    <col min="4" max="4" width="24.75" customWidth="1"/>
    <col min="5" max="5" width="15.5" customWidth="1"/>
    <col min="6" max="6" width="12.875" customWidth="1"/>
    <col min="7" max="11" width="9.75" customWidth="1"/>
    <col min="14" max="14" width="12.75" style="9" customWidth="1"/>
    <col min="15" max="15" width="9.875" style="2" customWidth="1"/>
    <col min="16" max="16" width="9" style="2"/>
    <col min="18" max="18" width="9" style="9"/>
    <col min="19" max="19" width="9.875" style="2" customWidth="1"/>
    <col min="21" max="21" width="16.25" style="9" customWidth="1"/>
    <col min="22" max="22" width="10.5" customWidth="1"/>
    <col min="23" max="23" width="11.125" style="2" customWidth="1"/>
    <col min="25" max="25" width="10.25" customWidth="1"/>
    <col min="26" max="26" width="12.75" style="23" customWidth="1"/>
  </cols>
  <sheetData>
    <row r="1" spans="1:40" s="3" customFormat="1" ht="42.75" customHeight="1" x14ac:dyDescent="0.3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40" ht="13.5" customHeight="1" x14ac:dyDescent="0.3">
      <c r="A2" s="1"/>
      <c r="B2" s="1"/>
      <c r="C2" s="1"/>
      <c r="D2" s="1"/>
      <c r="E2" s="1"/>
      <c r="F2" s="1"/>
      <c r="G2" s="13"/>
      <c r="H2" s="1"/>
      <c r="I2" s="1"/>
      <c r="J2" s="1"/>
      <c r="K2" s="13"/>
      <c r="L2" s="13"/>
      <c r="M2" s="13"/>
      <c r="N2" s="10"/>
      <c r="O2" s="13"/>
      <c r="P2" s="13"/>
      <c r="Q2" s="13"/>
      <c r="R2" s="10"/>
      <c r="S2" s="13"/>
      <c r="T2" s="13"/>
      <c r="U2" s="10"/>
      <c r="V2" s="13"/>
      <c r="W2" s="13"/>
      <c r="Y2" s="1"/>
    </row>
    <row r="3" spans="1:40" ht="30.75" customHeight="1" x14ac:dyDescent="0.3">
      <c r="A3" s="46" t="s">
        <v>39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40" ht="17.25" thickBot="1" x14ac:dyDescent="0.3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  <c r="R4" s="48"/>
      <c r="S4" s="48"/>
      <c r="T4" s="48"/>
      <c r="U4" s="48"/>
      <c r="V4" s="48"/>
      <c r="W4" s="48"/>
      <c r="X4" s="48"/>
      <c r="Y4" s="48"/>
    </row>
    <row r="5" spans="1:40" s="3" customFormat="1" ht="26.25" customHeight="1" x14ac:dyDescent="0.3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58" t="s">
        <v>40</v>
      </c>
      <c r="H5" s="59"/>
      <c r="I5" s="59"/>
      <c r="J5" s="59"/>
      <c r="K5" s="59"/>
      <c r="L5" s="59"/>
      <c r="M5" s="59"/>
      <c r="N5" s="60"/>
      <c r="O5" s="50" t="s">
        <v>41</v>
      </c>
      <c r="P5" s="50"/>
      <c r="Q5" s="50"/>
      <c r="R5" s="50"/>
      <c r="S5" s="61" t="s">
        <v>67</v>
      </c>
      <c r="T5" s="62"/>
      <c r="U5" s="63"/>
      <c r="V5" s="51" t="s">
        <v>50</v>
      </c>
      <c r="W5" s="51"/>
      <c r="X5" s="51"/>
      <c r="Y5" s="52"/>
      <c r="Z5" s="44" t="s">
        <v>13</v>
      </c>
      <c r="AK5"/>
      <c r="AL5"/>
      <c r="AM5"/>
      <c r="AN5"/>
    </row>
    <row r="6" spans="1:40" s="3" customFormat="1" ht="16.5" customHeight="1" x14ac:dyDescent="0.3">
      <c r="A6" s="64"/>
      <c r="B6" s="64"/>
      <c r="C6" s="64"/>
      <c r="D6" s="64"/>
      <c r="E6" s="64"/>
      <c r="F6" s="64"/>
      <c r="G6" s="30" t="s">
        <v>45</v>
      </c>
      <c r="H6" s="15" t="s">
        <v>7</v>
      </c>
      <c r="I6" s="16" t="s">
        <v>8</v>
      </c>
      <c r="J6" s="16" t="s">
        <v>9</v>
      </c>
      <c r="K6" s="16" t="s">
        <v>33</v>
      </c>
      <c r="L6" s="15" t="s">
        <v>12</v>
      </c>
      <c r="M6" s="43" t="s">
        <v>10</v>
      </c>
      <c r="N6" s="49" t="s">
        <v>11</v>
      </c>
      <c r="O6" s="16" t="s">
        <v>34</v>
      </c>
      <c r="P6" s="15" t="s">
        <v>12</v>
      </c>
      <c r="Q6" s="43" t="s">
        <v>10</v>
      </c>
      <c r="R6" s="49" t="s">
        <v>11</v>
      </c>
      <c r="S6" s="38" t="s">
        <v>64</v>
      </c>
      <c r="T6" s="43" t="s">
        <v>10</v>
      </c>
      <c r="U6" s="49" t="s">
        <v>11</v>
      </c>
      <c r="V6" s="53" t="s">
        <v>10</v>
      </c>
      <c r="W6" s="55" t="s">
        <v>73</v>
      </c>
      <c r="X6" s="37" t="s">
        <v>12</v>
      </c>
      <c r="Y6" s="57" t="s">
        <v>11</v>
      </c>
      <c r="Z6" s="45"/>
      <c r="AK6"/>
      <c r="AL6"/>
      <c r="AM6"/>
      <c r="AN6"/>
    </row>
    <row r="7" spans="1:40" s="4" customFormat="1" ht="63" x14ac:dyDescent="0.3">
      <c r="A7" s="64"/>
      <c r="B7" s="64"/>
      <c r="C7" s="64"/>
      <c r="D7" s="64"/>
      <c r="E7" s="64"/>
      <c r="F7" s="64"/>
      <c r="G7" s="31" t="s">
        <v>74</v>
      </c>
      <c r="H7" s="25" t="s">
        <v>51</v>
      </c>
      <c r="I7" s="25" t="s">
        <v>69</v>
      </c>
      <c r="J7" s="25" t="s">
        <v>48</v>
      </c>
      <c r="K7" s="25" t="s">
        <v>70</v>
      </c>
      <c r="L7" s="26" t="s">
        <v>42</v>
      </c>
      <c r="M7" s="43"/>
      <c r="N7" s="49"/>
      <c r="O7" s="25" t="s">
        <v>71</v>
      </c>
      <c r="P7" s="26" t="s">
        <v>43</v>
      </c>
      <c r="Q7" s="43"/>
      <c r="R7" s="49"/>
      <c r="S7" s="25" t="s">
        <v>75</v>
      </c>
      <c r="T7" s="43"/>
      <c r="U7" s="49"/>
      <c r="V7" s="54"/>
      <c r="W7" s="56"/>
      <c r="X7" s="26" t="s">
        <v>72</v>
      </c>
      <c r="Y7" s="57"/>
      <c r="Z7" s="45"/>
      <c r="AK7"/>
      <c r="AL7"/>
      <c r="AM7"/>
      <c r="AN7" s="9"/>
    </row>
    <row r="8" spans="1:40" s="8" customFormat="1" x14ac:dyDescent="0.3">
      <c r="A8" s="6">
        <v>1</v>
      </c>
      <c r="B8" s="32" t="s">
        <v>56</v>
      </c>
      <c r="C8" s="32" t="s">
        <v>57</v>
      </c>
      <c r="D8" s="32" t="s">
        <v>60</v>
      </c>
      <c r="E8" s="32" t="s">
        <v>61</v>
      </c>
      <c r="F8" s="32" t="s">
        <v>52</v>
      </c>
      <c r="G8" s="32"/>
      <c r="H8" s="32" t="s">
        <v>36</v>
      </c>
      <c r="I8" s="32"/>
      <c r="J8" s="32"/>
      <c r="K8" s="32"/>
      <c r="L8" s="32" t="s">
        <v>59</v>
      </c>
      <c r="M8" s="33" t="s">
        <v>58</v>
      </c>
      <c r="N8" s="34">
        <f>VLOOKUP(F8,Sheet2!$A$5:$D$9,4,0)*COUNTIF($G$8:$K$8,"O")</f>
        <v>100000</v>
      </c>
      <c r="O8" s="32" t="s">
        <v>36</v>
      </c>
      <c r="P8" s="32" t="s">
        <v>59</v>
      </c>
      <c r="Q8" s="33" t="s">
        <v>54</v>
      </c>
      <c r="R8" s="34">
        <f>VLOOKUP(F8,Sheet2!$A$5:$E$9,5,0)*COUNTIF($O$8:$O$8,"O")</f>
        <v>70000</v>
      </c>
      <c r="S8" s="40" t="s">
        <v>68</v>
      </c>
      <c r="T8" s="33" t="s">
        <v>54</v>
      </c>
      <c r="U8" s="39" t="s">
        <v>66</v>
      </c>
      <c r="V8" s="32" t="s">
        <v>54</v>
      </c>
      <c r="W8" s="32" t="s">
        <v>77</v>
      </c>
      <c r="X8" s="32" t="s">
        <v>53</v>
      </c>
      <c r="Y8" s="35">
        <f>VLOOKUP(F8,Sheet2!$A$5:$I$10,9,0)*COUNTA(V8)</f>
        <v>250000</v>
      </c>
      <c r="Z8" s="36">
        <f t="shared" ref="Z8:Z42" si="0">N8+R8+Y8</f>
        <v>420000</v>
      </c>
      <c r="AK8"/>
      <c r="AL8"/>
      <c r="AM8"/>
      <c r="AN8" s="9"/>
    </row>
    <row r="9" spans="1:40" s="8" customFormat="1" x14ac:dyDescent="0.3">
      <c r="A9" s="6">
        <v>2</v>
      </c>
      <c r="B9" s="19"/>
      <c r="C9" s="19"/>
      <c r="D9" s="20"/>
      <c r="E9" s="19"/>
      <c r="F9" s="19"/>
      <c r="G9" s="19"/>
      <c r="H9" s="19"/>
      <c r="I9" s="6"/>
      <c r="J9" s="6"/>
      <c r="K9" s="17"/>
      <c r="L9" s="19"/>
      <c r="M9" s="7"/>
      <c r="N9" s="14" t="e">
        <f>VLOOKUP(F9,Sheet2!$A$5:$D$9,4,0)*COUNTIF($G$9:$K$9,"O")</f>
        <v>#N/A</v>
      </c>
      <c r="O9" s="6"/>
      <c r="P9" s="19"/>
      <c r="Q9" s="7"/>
      <c r="R9" s="14" t="e">
        <f>VLOOKUP(F9,Sheet2!$A$5:$E$9,5,0)*COUNTIF($O$9:$O$9,"O")</f>
        <v>#N/A</v>
      </c>
      <c r="S9" s="19"/>
      <c r="T9" s="7"/>
      <c r="U9" s="39" t="s">
        <v>66</v>
      </c>
      <c r="V9" s="19" t="s">
        <v>76</v>
      </c>
      <c r="W9" s="19"/>
      <c r="X9" s="19"/>
      <c r="Y9" s="27" t="e">
        <f>VLOOKUP(F9,Sheet2!$A$5:$I$10,9,0)*COUNTA(V9)</f>
        <v>#N/A</v>
      </c>
      <c r="Z9" s="28" t="e">
        <f t="shared" si="0"/>
        <v>#N/A</v>
      </c>
      <c r="AK9"/>
      <c r="AL9"/>
      <c r="AM9"/>
      <c r="AN9" s="9"/>
    </row>
    <row r="10" spans="1:40" s="8" customFormat="1" x14ac:dyDescent="0.3">
      <c r="A10" s="6">
        <v>3</v>
      </c>
      <c r="B10" s="22"/>
      <c r="C10" s="19"/>
      <c r="D10" s="20"/>
      <c r="E10" s="19"/>
      <c r="F10" s="19"/>
      <c r="G10" s="19"/>
      <c r="H10" s="19"/>
      <c r="I10" s="6"/>
      <c r="J10" s="6"/>
      <c r="K10" s="17"/>
      <c r="L10" s="19"/>
      <c r="M10" s="7"/>
      <c r="N10" s="14" t="e">
        <f>VLOOKUP(F10,Sheet2!$A$5:$D$9,4,0)*COUNTIF($G$10:$K$10,"O")</f>
        <v>#N/A</v>
      </c>
      <c r="O10" s="6"/>
      <c r="P10" s="19"/>
      <c r="Q10" s="7"/>
      <c r="R10" s="14" t="e">
        <f>VLOOKUP(F10,Sheet2!$A$5:$E$9,5,0)*COUNTIF($O$10:$O$10,"O")</f>
        <v>#N/A</v>
      </c>
      <c r="S10" s="19"/>
      <c r="T10" s="7"/>
      <c r="U10" s="39" t="s">
        <v>66</v>
      </c>
      <c r="V10" s="19"/>
      <c r="W10" s="19"/>
      <c r="X10" s="19"/>
      <c r="Y10" s="27" t="e">
        <f>VLOOKUP(F10,Sheet2!$A$5:$I$10,9,0)*COUNTA(V10)</f>
        <v>#N/A</v>
      </c>
      <c r="Z10" s="28" t="e">
        <f t="shared" si="0"/>
        <v>#N/A</v>
      </c>
      <c r="AC10" s="21"/>
      <c r="AK10"/>
      <c r="AL10"/>
      <c r="AM10"/>
      <c r="AN10" s="9"/>
    </row>
    <row r="11" spans="1:40" s="8" customFormat="1" x14ac:dyDescent="0.3">
      <c r="A11" s="6">
        <v>4</v>
      </c>
      <c r="B11" s="22"/>
      <c r="C11" s="19"/>
      <c r="D11" s="20"/>
      <c r="E11" s="19"/>
      <c r="F11" s="19"/>
      <c r="G11" s="19"/>
      <c r="H11" s="19"/>
      <c r="I11" s="6"/>
      <c r="J11" s="6"/>
      <c r="K11" s="17"/>
      <c r="L11" s="19"/>
      <c r="M11" s="7"/>
      <c r="N11" s="14" t="e">
        <f>VLOOKUP(F11,Sheet2!$A$5:$D$9,4,0)*COUNTIF($G$11:$K$11,"O")</f>
        <v>#N/A</v>
      </c>
      <c r="O11" s="6"/>
      <c r="P11" s="19"/>
      <c r="Q11" s="7"/>
      <c r="R11" s="14" t="e">
        <f>VLOOKUP(F11,Sheet2!$A$5:$E$9,5,0)*COUNTIF($O$11:$O$11,"O")</f>
        <v>#N/A</v>
      </c>
      <c r="S11" s="19"/>
      <c r="T11" s="7"/>
      <c r="U11" s="39" t="s">
        <v>66</v>
      </c>
      <c r="V11" s="19"/>
      <c r="W11" s="19"/>
      <c r="X11" s="19"/>
      <c r="Y11" s="27" t="e">
        <f>VLOOKUP(F11,Sheet2!$A$5:$I$10,9,0)*COUNTA(V11)</f>
        <v>#N/A</v>
      </c>
      <c r="Z11" s="28" t="e">
        <f t="shared" si="0"/>
        <v>#N/A</v>
      </c>
      <c r="AK11"/>
      <c r="AL11"/>
      <c r="AM11"/>
      <c r="AN11" s="9"/>
    </row>
    <row r="12" spans="1:40" s="8" customFormat="1" x14ac:dyDescent="0.3">
      <c r="A12" s="6">
        <v>5</v>
      </c>
      <c r="B12" s="22"/>
      <c r="C12" s="19"/>
      <c r="D12" s="20"/>
      <c r="E12" s="19"/>
      <c r="F12" s="19"/>
      <c r="G12" s="19"/>
      <c r="H12" s="19"/>
      <c r="I12" s="6"/>
      <c r="J12" s="6"/>
      <c r="K12" s="17"/>
      <c r="L12" s="19"/>
      <c r="M12" s="7"/>
      <c r="N12" s="14" t="e">
        <f>VLOOKUP(F12,Sheet2!$A$5:$D$9,4,0)*COUNTIF($G$12:$K$12,"O")</f>
        <v>#N/A</v>
      </c>
      <c r="O12" s="6"/>
      <c r="P12" s="19"/>
      <c r="Q12" s="7"/>
      <c r="R12" s="14" t="e">
        <f>VLOOKUP(F12,Sheet2!$A$5:$E$9,5,0)*COUNTIF($O$12:$O$12,"O")</f>
        <v>#N/A</v>
      </c>
      <c r="S12" s="19"/>
      <c r="T12" s="7"/>
      <c r="U12" s="39" t="s">
        <v>66</v>
      </c>
      <c r="V12" s="19"/>
      <c r="W12" s="19"/>
      <c r="X12" s="19"/>
      <c r="Y12" s="27" t="e">
        <f>VLOOKUP(F12,Sheet2!$A$5:$I$10,9,0)*COUNTA(V12)</f>
        <v>#N/A</v>
      </c>
      <c r="Z12" s="28" t="e">
        <f t="shared" si="0"/>
        <v>#N/A</v>
      </c>
      <c r="AK12"/>
      <c r="AL12"/>
      <c r="AM12"/>
      <c r="AN12" s="9"/>
    </row>
    <row r="13" spans="1:40" s="8" customFormat="1" x14ac:dyDescent="0.3">
      <c r="A13" s="6">
        <v>6</v>
      </c>
      <c r="B13" s="22"/>
      <c r="C13" s="19"/>
      <c r="D13" s="20"/>
      <c r="E13" s="19"/>
      <c r="F13" s="19"/>
      <c r="G13" s="19"/>
      <c r="H13" s="19"/>
      <c r="I13" s="6"/>
      <c r="J13" s="6"/>
      <c r="K13" s="17"/>
      <c r="L13" s="19"/>
      <c r="M13" s="7"/>
      <c r="N13" s="14" t="e">
        <f>VLOOKUP(F13,Sheet2!$A$5:$D$9,4,0)*COUNTIF($G$13:$K$13,"O")</f>
        <v>#N/A</v>
      </c>
      <c r="O13" s="6"/>
      <c r="P13" s="19"/>
      <c r="Q13" s="7"/>
      <c r="R13" s="14" t="e">
        <f>VLOOKUP(F13,Sheet2!$A$5:$E$9,5,0)*COUNTIF($O$13:$O$13,"O")</f>
        <v>#N/A</v>
      </c>
      <c r="S13" s="19"/>
      <c r="T13" s="7"/>
      <c r="U13" s="39" t="s">
        <v>66</v>
      </c>
      <c r="V13" s="19"/>
      <c r="W13" s="19"/>
      <c r="X13" s="19"/>
      <c r="Y13" s="27" t="e">
        <f>VLOOKUP(F13,Sheet2!$A$5:$I$10,9,0)*COUNTA(V13)</f>
        <v>#N/A</v>
      </c>
      <c r="Z13" s="28" t="e">
        <f t="shared" si="0"/>
        <v>#N/A</v>
      </c>
    </row>
    <row r="14" spans="1:40" s="8" customFormat="1" x14ac:dyDescent="0.3">
      <c r="A14" s="6">
        <v>7</v>
      </c>
      <c r="B14" s="22"/>
      <c r="C14" s="19"/>
      <c r="D14" s="20"/>
      <c r="E14" s="19"/>
      <c r="F14" s="19"/>
      <c r="G14" s="19"/>
      <c r="H14" s="19"/>
      <c r="I14" s="6"/>
      <c r="J14" s="6"/>
      <c r="K14" s="17"/>
      <c r="L14" s="19"/>
      <c r="M14" s="7"/>
      <c r="N14" s="14" t="e">
        <f>VLOOKUP(F14,Sheet2!$A$5:$D$9,4,0)*COUNTIF($G$14:$K$14,"O")</f>
        <v>#N/A</v>
      </c>
      <c r="O14" s="6"/>
      <c r="P14" s="19"/>
      <c r="Q14" s="7"/>
      <c r="R14" s="14" t="e">
        <f>VLOOKUP(F14,Sheet2!$A$5:$E$9,5,0)*COUNTIF($O$14:$O$14,"O")</f>
        <v>#N/A</v>
      </c>
      <c r="S14" s="19"/>
      <c r="T14" s="7"/>
      <c r="U14" s="39" t="s">
        <v>66</v>
      </c>
      <c r="V14" s="19"/>
      <c r="W14" s="19"/>
      <c r="X14" s="19"/>
      <c r="Y14" s="27" t="e">
        <f>VLOOKUP(F14,Sheet2!$A$5:$I$10,9,0)*COUNTA(V14)</f>
        <v>#N/A</v>
      </c>
      <c r="Z14" s="28" t="e">
        <f t="shared" si="0"/>
        <v>#N/A</v>
      </c>
    </row>
    <row r="15" spans="1:40" s="8" customFormat="1" x14ac:dyDescent="0.3">
      <c r="A15" s="6">
        <v>8</v>
      </c>
      <c r="B15" s="22"/>
      <c r="C15" s="19"/>
      <c r="D15" s="20"/>
      <c r="E15" s="19"/>
      <c r="F15" s="19"/>
      <c r="G15" s="19"/>
      <c r="H15" s="19"/>
      <c r="I15" s="6"/>
      <c r="J15" s="6"/>
      <c r="K15" s="17"/>
      <c r="L15" s="19"/>
      <c r="M15" s="7"/>
      <c r="N15" s="14" t="e">
        <f>VLOOKUP(F15,Sheet2!$A$5:$D$9,4,0)*COUNTIF($G$15:$K$15,"O")</f>
        <v>#N/A</v>
      </c>
      <c r="O15" s="6"/>
      <c r="P15" s="19"/>
      <c r="Q15" s="7"/>
      <c r="R15" s="14" t="e">
        <f>VLOOKUP(F15,Sheet2!$A$5:$E$9,5,0)*COUNTIF($O$15:$O$15,"O")</f>
        <v>#N/A</v>
      </c>
      <c r="S15" s="19"/>
      <c r="T15" s="7"/>
      <c r="U15" s="39" t="s">
        <v>66</v>
      </c>
      <c r="V15" s="19"/>
      <c r="W15" s="19"/>
      <c r="X15" s="19"/>
      <c r="Y15" s="27" t="e">
        <f>VLOOKUP(F15,Sheet2!$A$5:$I$10,9,0)*COUNTA(V15)</f>
        <v>#N/A</v>
      </c>
      <c r="Z15" s="28" t="e">
        <f t="shared" si="0"/>
        <v>#N/A</v>
      </c>
    </row>
    <row r="16" spans="1:40" s="8" customFormat="1" ht="14.25" x14ac:dyDescent="0.3">
      <c r="A16" s="6">
        <v>9</v>
      </c>
      <c r="B16" s="7"/>
      <c r="C16" s="7"/>
      <c r="D16" s="7"/>
      <c r="E16" s="7"/>
      <c r="F16" s="7"/>
      <c r="G16" s="19"/>
      <c r="H16" s="6"/>
      <c r="I16" s="6"/>
      <c r="J16" s="6"/>
      <c r="K16" s="17"/>
      <c r="L16" s="6"/>
      <c r="M16" s="7"/>
      <c r="N16" s="14" t="e">
        <f>VLOOKUP(F16,Sheet2!$A$5:$D$9,4,0)*COUNTIF($G$16:$K$16,"O")</f>
        <v>#N/A</v>
      </c>
      <c r="O16" s="6"/>
      <c r="P16" s="6"/>
      <c r="Q16" s="7"/>
      <c r="R16" s="14" t="e">
        <f>VLOOKUP(F16,Sheet2!$A$5:$E$9,5,0)*COUNTIF($O$16:$O$16,"O")</f>
        <v>#N/A</v>
      </c>
      <c r="S16" s="19"/>
      <c r="T16" s="7"/>
      <c r="U16" s="39" t="s">
        <v>66</v>
      </c>
      <c r="V16" s="7"/>
      <c r="W16" s="19"/>
      <c r="X16" s="19"/>
      <c r="Y16" s="27" t="e">
        <f>VLOOKUP(F16,Sheet2!$A$5:$I$10,9,0)*COUNTA(V16)</f>
        <v>#N/A</v>
      </c>
      <c r="Z16" s="28" t="e">
        <f t="shared" si="0"/>
        <v>#N/A</v>
      </c>
    </row>
    <row r="17" spans="1:26" s="8" customFormat="1" ht="14.25" x14ac:dyDescent="0.3">
      <c r="A17" s="6">
        <v>10</v>
      </c>
      <c r="B17" s="7"/>
      <c r="C17" s="7"/>
      <c r="D17" s="7"/>
      <c r="E17" s="7"/>
      <c r="F17" s="7"/>
      <c r="G17" s="19"/>
      <c r="H17" s="6"/>
      <c r="I17" s="6"/>
      <c r="J17" s="6"/>
      <c r="K17" s="17"/>
      <c r="L17" s="6"/>
      <c r="M17" s="7"/>
      <c r="N17" s="14" t="e">
        <f>VLOOKUP(F17,Sheet2!$A$5:$D$9,4,0)*COUNTIF($G$17:$K$17,"O")</f>
        <v>#N/A</v>
      </c>
      <c r="O17" s="6"/>
      <c r="P17" s="6"/>
      <c r="Q17" s="7"/>
      <c r="R17" s="14" t="e">
        <f>VLOOKUP(F17,Sheet2!$A$5:$E$9,5,0)*COUNTIF($O$17:$O$17,"O")</f>
        <v>#N/A</v>
      </c>
      <c r="S17" s="19"/>
      <c r="T17" s="7"/>
      <c r="U17" s="39" t="s">
        <v>66</v>
      </c>
      <c r="V17" s="7"/>
      <c r="W17" s="19"/>
      <c r="X17" s="19"/>
      <c r="Y17" s="27" t="e">
        <f>VLOOKUP(F17,Sheet2!$A$5:$I$10,9,0)*COUNTA(V17)</f>
        <v>#N/A</v>
      </c>
      <c r="Z17" s="28" t="e">
        <f t="shared" si="0"/>
        <v>#N/A</v>
      </c>
    </row>
    <row r="18" spans="1:26" s="8" customFormat="1" ht="14.25" x14ac:dyDescent="0.3">
      <c r="A18" s="6">
        <v>11</v>
      </c>
      <c r="B18" s="7"/>
      <c r="C18" s="7"/>
      <c r="D18" s="7"/>
      <c r="E18" s="7"/>
      <c r="F18" s="7"/>
      <c r="G18" s="19"/>
      <c r="H18" s="6"/>
      <c r="I18" s="6"/>
      <c r="J18" s="6"/>
      <c r="K18" s="17"/>
      <c r="L18" s="6"/>
      <c r="M18" s="7"/>
      <c r="N18" s="14" t="e">
        <f>VLOOKUP(F18,Sheet2!$A$5:$D$9,4,0)*COUNTIF($G$18:$K$18,"O")</f>
        <v>#N/A</v>
      </c>
      <c r="O18" s="6"/>
      <c r="P18" s="6"/>
      <c r="Q18" s="7"/>
      <c r="R18" s="14" t="e">
        <f>VLOOKUP(F18,Sheet2!$A$5:$E$9,5,0)*COUNTIF($O$18:$O$18,"O")</f>
        <v>#N/A</v>
      </c>
      <c r="S18" s="19"/>
      <c r="T18" s="7"/>
      <c r="U18" s="39" t="s">
        <v>66</v>
      </c>
      <c r="V18" s="7"/>
      <c r="W18" s="19"/>
      <c r="X18" s="19"/>
      <c r="Y18" s="27" t="e">
        <f>VLOOKUP(F18,Sheet2!$A$5:$I$10,9,0)*COUNTA(V18)</f>
        <v>#N/A</v>
      </c>
      <c r="Z18" s="28" t="e">
        <f t="shared" si="0"/>
        <v>#N/A</v>
      </c>
    </row>
    <row r="19" spans="1:26" s="8" customFormat="1" ht="14.25" x14ac:dyDescent="0.3">
      <c r="A19" s="6">
        <v>12</v>
      </c>
      <c r="B19" s="7"/>
      <c r="C19" s="7"/>
      <c r="D19" s="7"/>
      <c r="E19" s="7"/>
      <c r="F19" s="7"/>
      <c r="G19" s="19"/>
      <c r="H19" s="6"/>
      <c r="I19" s="6"/>
      <c r="J19" s="6"/>
      <c r="K19" s="17"/>
      <c r="L19" s="6"/>
      <c r="M19" s="7"/>
      <c r="N19" s="14" t="e">
        <f>VLOOKUP(F19,Sheet2!$A$5:$D$9,4,0)*COUNTIF($G$19:$K$19,"O")</f>
        <v>#N/A</v>
      </c>
      <c r="O19" s="6"/>
      <c r="P19" s="6"/>
      <c r="Q19" s="7"/>
      <c r="R19" s="14" t="e">
        <f>VLOOKUP(F19,Sheet2!$A$5:$E$9,5,0)*COUNTIF($O$19:$O$19,"O")</f>
        <v>#N/A</v>
      </c>
      <c r="S19" s="19"/>
      <c r="T19" s="7"/>
      <c r="U19" s="39" t="s">
        <v>66</v>
      </c>
      <c r="V19" s="7"/>
      <c r="W19" s="19"/>
      <c r="X19" s="19"/>
      <c r="Y19" s="27" t="e">
        <f>VLOOKUP(F19,Sheet2!$A$5:$I$10,9,0)*COUNTA(V19)</f>
        <v>#N/A</v>
      </c>
      <c r="Z19" s="28" t="e">
        <f t="shared" si="0"/>
        <v>#N/A</v>
      </c>
    </row>
    <row r="20" spans="1:26" s="8" customFormat="1" ht="14.25" x14ac:dyDescent="0.3">
      <c r="A20" s="6">
        <v>13</v>
      </c>
      <c r="B20" s="7"/>
      <c r="C20" s="7"/>
      <c r="D20" s="7"/>
      <c r="E20" s="7"/>
      <c r="F20" s="7"/>
      <c r="G20" s="19"/>
      <c r="H20" s="6"/>
      <c r="I20" s="6"/>
      <c r="J20" s="6"/>
      <c r="K20" s="17"/>
      <c r="L20" s="6"/>
      <c r="M20" s="7"/>
      <c r="N20" s="14" t="e">
        <f>VLOOKUP(F20,Sheet2!$A$5:$D$9,4,0)*COUNTIF($G$20:$K$20,"O")</f>
        <v>#N/A</v>
      </c>
      <c r="O20" s="6"/>
      <c r="P20" s="6"/>
      <c r="Q20" s="7"/>
      <c r="R20" s="14" t="e">
        <f>VLOOKUP(F20,Sheet2!$A$5:$E$9,5,0)*COUNTIF($O$20:$O$20,"O")</f>
        <v>#N/A</v>
      </c>
      <c r="S20" s="19"/>
      <c r="T20" s="7"/>
      <c r="U20" s="39" t="s">
        <v>66</v>
      </c>
      <c r="V20" s="7"/>
      <c r="W20" s="19"/>
      <c r="X20" s="19"/>
      <c r="Y20" s="27" t="e">
        <f>VLOOKUP(F20,Sheet2!$A$5:$I$10,9,0)*COUNTA(V20)</f>
        <v>#N/A</v>
      </c>
      <c r="Z20" s="28" t="e">
        <f t="shared" si="0"/>
        <v>#N/A</v>
      </c>
    </row>
    <row r="21" spans="1:26" s="8" customFormat="1" ht="14.25" x14ac:dyDescent="0.3">
      <c r="A21" s="6">
        <v>14</v>
      </c>
      <c r="B21" s="7"/>
      <c r="C21" s="7"/>
      <c r="D21" s="7"/>
      <c r="E21" s="7"/>
      <c r="F21" s="7"/>
      <c r="G21" s="19"/>
      <c r="H21" s="6"/>
      <c r="I21" s="6"/>
      <c r="J21" s="6"/>
      <c r="K21" s="17"/>
      <c r="L21" s="6"/>
      <c r="M21" s="7"/>
      <c r="N21" s="14" t="e">
        <f>VLOOKUP(F21,Sheet2!$A$5:$D$9,4,0)*COUNTIF($G$21:$K$21,"O")</f>
        <v>#N/A</v>
      </c>
      <c r="O21" s="6"/>
      <c r="P21" s="6"/>
      <c r="Q21" s="7"/>
      <c r="R21" s="14" t="e">
        <f>VLOOKUP(F21,Sheet2!$A$5:$E$9,5,0)*COUNTIF($O$21:$O$21,"O")</f>
        <v>#N/A</v>
      </c>
      <c r="S21" s="19"/>
      <c r="T21" s="7"/>
      <c r="U21" s="39" t="s">
        <v>66</v>
      </c>
      <c r="V21" s="7"/>
      <c r="W21" s="19"/>
      <c r="X21" s="19"/>
      <c r="Y21" s="27" t="e">
        <f>VLOOKUP(F21,Sheet2!$A$5:$I$10,9,0)*COUNTA(V21)</f>
        <v>#N/A</v>
      </c>
      <c r="Z21" s="28" t="e">
        <f t="shared" si="0"/>
        <v>#N/A</v>
      </c>
    </row>
    <row r="22" spans="1:26" s="8" customFormat="1" ht="14.25" x14ac:dyDescent="0.3">
      <c r="A22" s="6">
        <v>15</v>
      </c>
      <c r="B22" s="7"/>
      <c r="C22" s="7"/>
      <c r="D22" s="7"/>
      <c r="E22" s="7"/>
      <c r="F22" s="7"/>
      <c r="G22" s="19"/>
      <c r="H22" s="6"/>
      <c r="I22" s="6"/>
      <c r="J22" s="6"/>
      <c r="K22" s="17"/>
      <c r="L22" s="6"/>
      <c r="M22" s="7"/>
      <c r="N22" s="14" t="e">
        <f>VLOOKUP(F22,Sheet2!$A$5:$D$9,4,0)*COUNTIF($G$22:$K$22,"O")</f>
        <v>#N/A</v>
      </c>
      <c r="O22" s="6"/>
      <c r="P22" s="6"/>
      <c r="Q22" s="7"/>
      <c r="R22" s="14" t="e">
        <f>VLOOKUP(F22,Sheet2!$A$5:$E$9,5,0)*COUNTIF($O$22:$O$22,"O")</f>
        <v>#N/A</v>
      </c>
      <c r="S22" s="19"/>
      <c r="T22" s="7"/>
      <c r="U22" s="39" t="s">
        <v>66</v>
      </c>
      <c r="V22" s="7"/>
      <c r="W22" s="19"/>
      <c r="X22" s="19"/>
      <c r="Y22" s="27" t="e">
        <f>VLOOKUP(F22,Sheet2!$A$5:$I$10,9,0)*COUNTA(V22)</f>
        <v>#N/A</v>
      </c>
      <c r="Z22" s="28" t="e">
        <f t="shared" si="0"/>
        <v>#N/A</v>
      </c>
    </row>
    <row r="23" spans="1:26" s="8" customFormat="1" ht="14.25" x14ac:dyDescent="0.3">
      <c r="A23" s="6">
        <v>16</v>
      </c>
      <c r="B23" s="7"/>
      <c r="C23" s="7"/>
      <c r="D23" s="7"/>
      <c r="E23" s="7"/>
      <c r="F23" s="7"/>
      <c r="G23" s="19"/>
      <c r="H23" s="6"/>
      <c r="I23" s="6"/>
      <c r="J23" s="6"/>
      <c r="K23" s="17"/>
      <c r="L23" s="6"/>
      <c r="M23" s="7"/>
      <c r="N23" s="14" t="e">
        <f>VLOOKUP(F23,Sheet2!$A$5:$D$9,4,0)*COUNTIF($G$23:$K$23,"O")</f>
        <v>#N/A</v>
      </c>
      <c r="O23" s="6"/>
      <c r="P23" s="6"/>
      <c r="Q23" s="7"/>
      <c r="R23" s="14" t="e">
        <f>VLOOKUP(F23,Sheet2!$A$5:$E$9,5,0)*COUNTIF($O$23:$O$23,"O")</f>
        <v>#N/A</v>
      </c>
      <c r="S23" s="19"/>
      <c r="T23" s="7"/>
      <c r="U23" s="39" t="s">
        <v>66</v>
      </c>
      <c r="V23" s="7"/>
      <c r="W23" s="19"/>
      <c r="X23" s="19"/>
      <c r="Y23" s="27" t="e">
        <f>VLOOKUP(F23,Sheet2!$A$5:$I$10,9,0)*COUNTA(V23)</f>
        <v>#N/A</v>
      </c>
      <c r="Z23" s="28" t="e">
        <f t="shared" si="0"/>
        <v>#N/A</v>
      </c>
    </row>
    <row r="24" spans="1:26" s="8" customFormat="1" ht="14.25" x14ac:dyDescent="0.3">
      <c r="A24" s="6">
        <v>17</v>
      </c>
      <c r="B24" s="7"/>
      <c r="C24" s="7"/>
      <c r="D24" s="7"/>
      <c r="E24" s="7"/>
      <c r="F24" s="7"/>
      <c r="G24" s="19"/>
      <c r="H24" s="6"/>
      <c r="I24" s="6"/>
      <c r="J24" s="6"/>
      <c r="K24" s="17"/>
      <c r="L24" s="6"/>
      <c r="M24" s="7"/>
      <c r="N24" s="14" t="e">
        <f>VLOOKUP(F24,Sheet2!$A$5:$D$9,4,0)*COUNTIF($G$24:$K$24,"O")</f>
        <v>#N/A</v>
      </c>
      <c r="O24" s="6"/>
      <c r="P24" s="6"/>
      <c r="Q24" s="7"/>
      <c r="R24" s="14" t="e">
        <f>VLOOKUP(F24,Sheet2!$A$5:$E$9,5,0)*COUNTIF($O$24:$O$24,"O")</f>
        <v>#N/A</v>
      </c>
      <c r="S24" s="19"/>
      <c r="T24" s="7"/>
      <c r="U24" s="39" t="s">
        <v>66</v>
      </c>
      <c r="V24" s="7"/>
      <c r="W24" s="19"/>
      <c r="X24" s="19"/>
      <c r="Y24" s="27" t="e">
        <f>VLOOKUP(F24,Sheet2!$A$5:$I$10,9,0)*COUNTA(V24)</f>
        <v>#N/A</v>
      </c>
      <c r="Z24" s="28" t="e">
        <f t="shared" si="0"/>
        <v>#N/A</v>
      </c>
    </row>
    <row r="25" spans="1:26" s="8" customFormat="1" ht="14.25" x14ac:dyDescent="0.3">
      <c r="A25" s="6">
        <v>18</v>
      </c>
      <c r="B25" s="7"/>
      <c r="C25" s="7"/>
      <c r="D25" s="7"/>
      <c r="E25" s="7"/>
      <c r="F25" s="7"/>
      <c r="G25" s="19"/>
      <c r="H25" s="6"/>
      <c r="I25" s="6"/>
      <c r="J25" s="6"/>
      <c r="K25" s="17"/>
      <c r="L25" s="6"/>
      <c r="M25" s="7"/>
      <c r="N25" s="14" t="e">
        <f>VLOOKUP(F25,Sheet2!$A$5:$D$9,4,0)*COUNTIF($G$25:$K$25,"O")</f>
        <v>#N/A</v>
      </c>
      <c r="O25" s="6"/>
      <c r="P25" s="6"/>
      <c r="Q25" s="7"/>
      <c r="R25" s="14" t="e">
        <f>VLOOKUP(F25,Sheet2!$A$5:$E$9,5,0)*COUNTIF($O$25:$O$25,"O")</f>
        <v>#N/A</v>
      </c>
      <c r="S25" s="19"/>
      <c r="T25" s="7"/>
      <c r="U25" s="39" t="s">
        <v>66</v>
      </c>
      <c r="V25" s="7"/>
      <c r="W25" s="19"/>
      <c r="X25" s="19"/>
      <c r="Y25" s="27" t="e">
        <f>VLOOKUP(F25,Sheet2!$A$5:$I$10,9,0)*COUNTA(V25)</f>
        <v>#N/A</v>
      </c>
      <c r="Z25" s="28" t="e">
        <f t="shared" si="0"/>
        <v>#N/A</v>
      </c>
    </row>
    <row r="26" spans="1:26" s="8" customFormat="1" ht="14.25" x14ac:dyDescent="0.3">
      <c r="A26" s="6">
        <v>19</v>
      </c>
      <c r="B26" s="7"/>
      <c r="C26" s="7"/>
      <c r="D26" s="7"/>
      <c r="E26" s="7"/>
      <c r="F26" s="7"/>
      <c r="G26" s="19"/>
      <c r="H26" s="6"/>
      <c r="I26" s="6"/>
      <c r="J26" s="6"/>
      <c r="K26" s="17"/>
      <c r="L26" s="6"/>
      <c r="M26" s="7"/>
      <c r="N26" s="14" t="e">
        <f>VLOOKUP(F26,Sheet2!$A$5:$D$9,4,0)*COUNTIF($G$26:$K$26,"O")</f>
        <v>#N/A</v>
      </c>
      <c r="O26" s="6"/>
      <c r="P26" s="6"/>
      <c r="Q26" s="7"/>
      <c r="R26" s="14" t="e">
        <f>VLOOKUP(F26,Sheet2!$A$5:$E$9,5,0)*COUNTIF($O$26:$O$26,"O")</f>
        <v>#N/A</v>
      </c>
      <c r="S26" s="19"/>
      <c r="T26" s="7"/>
      <c r="U26" s="39" t="s">
        <v>66</v>
      </c>
      <c r="V26" s="7"/>
      <c r="W26" s="19"/>
      <c r="X26" s="19"/>
      <c r="Y26" s="27" t="e">
        <f>VLOOKUP(F26,Sheet2!$A$5:$I$10,9,0)*COUNTA(V26)</f>
        <v>#N/A</v>
      </c>
      <c r="Z26" s="28" t="e">
        <f t="shared" si="0"/>
        <v>#N/A</v>
      </c>
    </row>
    <row r="27" spans="1:26" s="8" customFormat="1" ht="14.25" x14ac:dyDescent="0.3">
      <c r="A27" s="6">
        <v>20</v>
      </c>
      <c r="B27" s="7"/>
      <c r="C27" s="7"/>
      <c r="D27" s="7"/>
      <c r="E27" s="7"/>
      <c r="F27" s="7"/>
      <c r="G27" s="19"/>
      <c r="H27" s="6"/>
      <c r="I27" s="6"/>
      <c r="J27" s="6"/>
      <c r="K27" s="17"/>
      <c r="L27" s="6"/>
      <c r="M27" s="7"/>
      <c r="N27" s="14" t="e">
        <f>VLOOKUP(F27,Sheet2!$A$5:$D$9,4,0)*COUNTIF($G$27:$K$27,"O")</f>
        <v>#N/A</v>
      </c>
      <c r="O27" s="6"/>
      <c r="P27" s="6"/>
      <c r="Q27" s="7"/>
      <c r="R27" s="14" t="e">
        <f>VLOOKUP(F27,Sheet2!$A$5:$E$9,5,0)*COUNTIF($O$27:$O$27,"O")</f>
        <v>#N/A</v>
      </c>
      <c r="S27" s="19"/>
      <c r="T27" s="7"/>
      <c r="U27" s="39" t="s">
        <v>66</v>
      </c>
      <c r="V27" s="7"/>
      <c r="W27" s="19"/>
      <c r="X27" s="19"/>
      <c r="Y27" s="27" t="e">
        <f>VLOOKUP(F27,Sheet2!$A$5:$I$10,9,0)*COUNTA(V27)</f>
        <v>#N/A</v>
      </c>
      <c r="Z27" s="28" t="e">
        <f t="shared" si="0"/>
        <v>#N/A</v>
      </c>
    </row>
    <row r="28" spans="1:26" s="8" customFormat="1" ht="14.25" x14ac:dyDescent="0.3">
      <c r="A28" s="6">
        <v>21</v>
      </c>
      <c r="B28" s="7"/>
      <c r="C28" s="7"/>
      <c r="D28" s="7"/>
      <c r="E28" s="7"/>
      <c r="F28" s="7"/>
      <c r="G28" s="19"/>
      <c r="H28" s="6"/>
      <c r="I28" s="6"/>
      <c r="J28" s="6"/>
      <c r="K28" s="17"/>
      <c r="L28" s="6"/>
      <c r="M28" s="7"/>
      <c r="N28" s="14" t="e">
        <f>VLOOKUP(F28,Sheet2!$A$5:$D$9,4,0)*COUNTIF($G$28:$K$28,"O")</f>
        <v>#N/A</v>
      </c>
      <c r="O28" s="6"/>
      <c r="P28" s="6"/>
      <c r="Q28" s="7"/>
      <c r="R28" s="14" t="e">
        <f>VLOOKUP(F28,Sheet2!$A$5:$E$9,5,0)*COUNTIF($O$28:$O$28,"O")</f>
        <v>#N/A</v>
      </c>
      <c r="S28" s="19"/>
      <c r="T28" s="7"/>
      <c r="U28" s="39" t="s">
        <v>66</v>
      </c>
      <c r="V28" s="7"/>
      <c r="W28" s="19"/>
      <c r="X28" s="19"/>
      <c r="Y28" s="27" t="e">
        <f>VLOOKUP(F28,Sheet2!$A$5:$I$10,9,0)*COUNTA(V28)</f>
        <v>#N/A</v>
      </c>
      <c r="Z28" s="28" t="e">
        <f t="shared" si="0"/>
        <v>#N/A</v>
      </c>
    </row>
    <row r="29" spans="1:26" s="8" customFormat="1" ht="14.25" x14ac:dyDescent="0.3">
      <c r="A29" s="6">
        <v>22</v>
      </c>
      <c r="B29" s="7"/>
      <c r="C29" s="7"/>
      <c r="D29" s="7"/>
      <c r="E29" s="7"/>
      <c r="F29" s="7"/>
      <c r="G29" s="19"/>
      <c r="H29" s="6"/>
      <c r="I29" s="6"/>
      <c r="J29" s="6"/>
      <c r="K29" s="17"/>
      <c r="L29" s="6"/>
      <c r="M29" s="7"/>
      <c r="N29" s="14" t="e">
        <f>VLOOKUP(F29,Sheet2!$A$5:$D$9,4,0)*COUNTIF($G$29:$K$29,"O")</f>
        <v>#N/A</v>
      </c>
      <c r="O29" s="6"/>
      <c r="P29" s="6"/>
      <c r="Q29" s="7"/>
      <c r="R29" s="14" t="e">
        <f>VLOOKUP(F29,Sheet2!$A$5:$E$9,5,0)*COUNTIF($O$29:$O$29,"O")</f>
        <v>#N/A</v>
      </c>
      <c r="S29" s="19"/>
      <c r="T29" s="7"/>
      <c r="U29" s="39" t="s">
        <v>66</v>
      </c>
      <c r="V29" s="7"/>
      <c r="W29" s="19"/>
      <c r="X29" s="19"/>
      <c r="Y29" s="27" t="e">
        <f>VLOOKUP(F29,Sheet2!$A$5:$I$10,9,0)*COUNTA(V29)</f>
        <v>#N/A</v>
      </c>
      <c r="Z29" s="28" t="e">
        <f t="shared" si="0"/>
        <v>#N/A</v>
      </c>
    </row>
    <row r="30" spans="1:26" s="8" customFormat="1" ht="14.25" x14ac:dyDescent="0.3">
      <c r="A30" s="6">
        <v>23</v>
      </c>
      <c r="B30" s="7"/>
      <c r="C30" s="7"/>
      <c r="D30" s="7"/>
      <c r="E30" s="7"/>
      <c r="F30" s="7"/>
      <c r="G30" s="19"/>
      <c r="H30" s="6"/>
      <c r="I30" s="6"/>
      <c r="J30" s="6"/>
      <c r="K30" s="17"/>
      <c r="L30" s="6"/>
      <c r="M30" s="7"/>
      <c r="N30" s="14" t="e">
        <f>VLOOKUP(F30,Sheet2!$A$5:$D$9,4,0)*COUNTIF($G$30:$K$30,"O")</f>
        <v>#N/A</v>
      </c>
      <c r="O30" s="6"/>
      <c r="P30" s="6"/>
      <c r="Q30" s="7"/>
      <c r="R30" s="14" t="e">
        <f>VLOOKUP(F30,Sheet2!$A$5:$E$9,5,0)*COUNTIF($O$30:$O$30,"O")</f>
        <v>#N/A</v>
      </c>
      <c r="S30" s="19"/>
      <c r="T30" s="7"/>
      <c r="U30" s="39" t="s">
        <v>66</v>
      </c>
      <c r="V30" s="7"/>
      <c r="W30" s="19"/>
      <c r="X30" s="19"/>
      <c r="Y30" s="27" t="e">
        <f>VLOOKUP(F30,Sheet2!$A$5:$I$10,9,0)*COUNTA(V30)</f>
        <v>#N/A</v>
      </c>
      <c r="Z30" s="28" t="e">
        <f t="shared" si="0"/>
        <v>#N/A</v>
      </c>
    </row>
    <row r="31" spans="1:26" s="8" customFormat="1" ht="14.25" x14ac:dyDescent="0.3">
      <c r="A31" s="6">
        <v>24</v>
      </c>
      <c r="B31" s="7"/>
      <c r="C31" s="7"/>
      <c r="D31" s="7"/>
      <c r="E31" s="7"/>
      <c r="F31" s="7"/>
      <c r="G31" s="19"/>
      <c r="H31" s="6"/>
      <c r="I31" s="6"/>
      <c r="J31" s="6"/>
      <c r="K31" s="17"/>
      <c r="L31" s="6"/>
      <c r="M31" s="7"/>
      <c r="N31" s="14" t="e">
        <f>VLOOKUP(F31,Sheet2!$A$5:$D$9,4,0)*COUNTIF($G$31:$K$31,"O")</f>
        <v>#N/A</v>
      </c>
      <c r="O31" s="6"/>
      <c r="P31" s="6"/>
      <c r="Q31" s="7"/>
      <c r="R31" s="14" t="e">
        <f>VLOOKUP(F31,Sheet2!$A$5:$E$9,5,0)*COUNTIF($O$31:$O$31,"O")</f>
        <v>#N/A</v>
      </c>
      <c r="S31" s="19"/>
      <c r="T31" s="7"/>
      <c r="U31" s="39" t="s">
        <v>66</v>
      </c>
      <c r="V31" s="7"/>
      <c r="W31" s="19"/>
      <c r="X31" s="19"/>
      <c r="Y31" s="27" t="e">
        <f>VLOOKUP(F31,Sheet2!$A$5:$I$10,9,0)*COUNTA(V31)</f>
        <v>#N/A</v>
      </c>
      <c r="Z31" s="28" t="e">
        <f t="shared" si="0"/>
        <v>#N/A</v>
      </c>
    </row>
    <row r="32" spans="1:26" s="8" customFormat="1" ht="14.25" x14ac:dyDescent="0.3">
      <c r="A32" s="6">
        <v>25</v>
      </c>
      <c r="B32" s="7"/>
      <c r="C32" s="7"/>
      <c r="D32" s="7"/>
      <c r="E32" s="7"/>
      <c r="F32" s="7"/>
      <c r="G32" s="19"/>
      <c r="H32" s="6"/>
      <c r="I32" s="6"/>
      <c r="J32" s="6"/>
      <c r="K32" s="17"/>
      <c r="L32" s="6"/>
      <c r="M32" s="7"/>
      <c r="N32" s="14" t="e">
        <f>VLOOKUP(F32,Sheet2!$A$5:$D$9,4,0)*COUNTIF($G$32:$K$32,"O")</f>
        <v>#N/A</v>
      </c>
      <c r="O32" s="6"/>
      <c r="P32" s="6"/>
      <c r="Q32" s="7"/>
      <c r="R32" s="14" t="e">
        <f>VLOOKUP(F32,Sheet2!$A$5:$E$9,5,0)*COUNTIF($O$32:$O$32,"O")</f>
        <v>#N/A</v>
      </c>
      <c r="S32" s="19"/>
      <c r="T32" s="7"/>
      <c r="U32" s="39" t="s">
        <v>66</v>
      </c>
      <c r="V32" s="7"/>
      <c r="W32" s="19"/>
      <c r="X32" s="19"/>
      <c r="Y32" s="27" t="e">
        <f>VLOOKUP(F32,Sheet2!$A$5:$I$10,9,0)*COUNTA(V32)</f>
        <v>#N/A</v>
      </c>
      <c r="Z32" s="28" t="e">
        <f t="shared" si="0"/>
        <v>#N/A</v>
      </c>
    </row>
    <row r="33" spans="1:26" s="8" customFormat="1" ht="14.25" x14ac:dyDescent="0.3">
      <c r="A33" s="6">
        <v>26</v>
      </c>
      <c r="B33" s="7"/>
      <c r="C33" s="7"/>
      <c r="D33" s="7"/>
      <c r="E33" s="7"/>
      <c r="F33" s="7"/>
      <c r="G33" s="19"/>
      <c r="H33" s="6"/>
      <c r="I33" s="6"/>
      <c r="J33" s="6"/>
      <c r="K33" s="17"/>
      <c r="L33" s="6"/>
      <c r="M33" s="7"/>
      <c r="N33" s="14" t="e">
        <f>VLOOKUP(F33,Sheet2!$A$5:$D$9,4,0)*COUNTIF($G$33:$K$33,"O")</f>
        <v>#N/A</v>
      </c>
      <c r="O33" s="6"/>
      <c r="P33" s="6"/>
      <c r="Q33" s="7"/>
      <c r="R33" s="14" t="e">
        <f>VLOOKUP(F33,Sheet2!$A$5:$E$9,5,0)*COUNTIF($O$33:$O$33,"O")</f>
        <v>#N/A</v>
      </c>
      <c r="S33" s="19"/>
      <c r="T33" s="7"/>
      <c r="U33" s="39" t="s">
        <v>66</v>
      </c>
      <c r="V33" s="7"/>
      <c r="W33" s="19"/>
      <c r="X33" s="19"/>
      <c r="Y33" s="27" t="e">
        <f>VLOOKUP(F33,Sheet2!$A$5:$I$10,9,0)*COUNTA(V33)</f>
        <v>#N/A</v>
      </c>
      <c r="Z33" s="28" t="e">
        <f t="shared" si="0"/>
        <v>#N/A</v>
      </c>
    </row>
    <row r="34" spans="1:26" s="8" customFormat="1" ht="14.25" x14ac:dyDescent="0.3">
      <c r="A34" s="6">
        <v>27</v>
      </c>
      <c r="B34" s="7"/>
      <c r="C34" s="7"/>
      <c r="D34" s="7"/>
      <c r="E34" s="7"/>
      <c r="F34" s="7"/>
      <c r="G34" s="19"/>
      <c r="H34" s="6"/>
      <c r="I34" s="6"/>
      <c r="J34" s="6"/>
      <c r="K34" s="17"/>
      <c r="L34" s="6"/>
      <c r="M34" s="7"/>
      <c r="N34" s="14" t="e">
        <f>VLOOKUP(F34,Sheet2!$A$5:$D$9,4,0)*COUNTIF($G$34:$K$34,"O")</f>
        <v>#N/A</v>
      </c>
      <c r="O34" s="6"/>
      <c r="P34" s="6"/>
      <c r="Q34" s="7"/>
      <c r="R34" s="14" t="e">
        <f>VLOOKUP(F34,Sheet2!$A$5:$E$9,5,0)*COUNTIF($O$34:$O$34,"O")</f>
        <v>#N/A</v>
      </c>
      <c r="S34" s="19"/>
      <c r="T34" s="7"/>
      <c r="U34" s="39" t="s">
        <v>66</v>
      </c>
      <c r="V34" s="7"/>
      <c r="W34" s="19"/>
      <c r="X34" s="19"/>
      <c r="Y34" s="27" t="e">
        <f>VLOOKUP(F34,Sheet2!$A$5:$I$10,9,0)*COUNTA(V34)</f>
        <v>#N/A</v>
      </c>
      <c r="Z34" s="28" t="e">
        <f t="shared" si="0"/>
        <v>#N/A</v>
      </c>
    </row>
    <row r="35" spans="1:26" s="8" customFormat="1" ht="14.25" x14ac:dyDescent="0.3">
      <c r="A35" s="6">
        <v>28</v>
      </c>
      <c r="B35" s="7"/>
      <c r="C35" s="7"/>
      <c r="D35" s="7"/>
      <c r="E35" s="7"/>
      <c r="F35" s="7"/>
      <c r="G35" s="19"/>
      <c r="H35" s="6"/>
      <c r="I35" s="6"/>
      <c r="J35" s="6"/>
      <c r="K35" s="17"/>
      <c r="L35" s="6"/>
      <c r="M35" s="7"/>
      <c r="N35" s="14" t="e">
        <f>VLOOKUP(F35,Sheet2!$A$5:$D$9,4,0)*COUNTIF($G$35:$K$35,"O")</f>
        <v>#N/A</v>
      </c>
      <c r="O35" s="6"/>
      <c r="P35" s="6"/>
      <c r="Q35" s="7"/>
      <c r="R35" s="14" t="e">
        <f>VLOOKUP(F35,Sheet2!$A$5:$E$9,5,0)*COUNTIF($O$35:$O$35,"O")</f>
        <v>#N/A</v>
      </c>
      <c r="S35" s="19"/>
      <c r="T35" s="7"/>
      <c r="U35" s="39" t="s">
        <v>66</v>
      </c>
      <c r="V35" s="7"/>
      <c r="W35" s="19"/>
      <c r="X35" s="19"/>
      <c r="Y35" s="27" t="e">
        <f>VLOOKUP(F35,Sheet2!$A$5:$I$10,9,0)*COUNTA(V35)</f>
        <v>#N/A</v>
      </c>
      <c r="Z35" s="28" t="e">
        <f t="shared" si="0"/>
        <v>#N/A</v>
      </c>
    </row>
    <row r="36" spans="1:26" s="8" customFormat="1" ht="14.25" x14ac:dyDescent="0.3">
      <c r="A36" s="6">
        <v>29</v>
      </c>
      <c r="B36" s="7"/>
      <c r="C36" s="7"/>
      <c r="D36" s="7"/>
      <c r="E36" s="7"/>
      <c r="F36" s="7"/>
      <c r="G36" s="19"/>
      <c r="H36" s="6"/>
      <c r="I36" s="6"/>
      <c r="J36" s="6"/>
      <c r="K36" s="17"/>
      <c r="L36" s="6"/>
      <c r="M36" s="7"/>
      <c r="N36" s="14" t="e">
        <f>VLOOKUP(F36,Sheet2!$A$5:$D$9,4,0)*COUNTIF($G$36:$K$36,"O")</f>
        <v>#N/A</v>
      </c>
      <c r="O36" s="6"/>
      <c r="P36" s="6"/>
      <c r="Q36" s="7"/>
      <c r="R36" s="14" t="e">
        <f>VLOOKUP(F36,Sheet2!$A$5:$E$9,5,0)*COUNTIF($O$36:$O$36,"O")</f>
        <v>#N/A</v>
      </c>
      <c r="S36" s="19"/>
      <c r="T36" s="7"/>
      <c r="U36" s="39" t="s">
        <v>66</v>
      </c>
      <c r="V36" s="7"/>
      <c r="W36" s="19"/>
      <c r="X36" s="19"/>
      <c r="Y36" s="27" t="e">
        <f>VLOOKUP(F36,Sheet2!$A$5:$I$10,9,0)*COUNTA(V36)</f>
        <v>#N/A</v>
      </c>
      <c r="Z36" s="28" t="e">
        <f t="shared" si="0"/>
        <v>#N/A</v>
      </c>
    </row>
    <row r="37" spans="1:26" s="8" customFormat="1" ht="14.25" x14ac:dyDescent="0.3">
      <c r="A37" s="6">
        <v>30</v>
      </c>
      <c r="B37" s="7"/>
      <c r="C37" s="7"/>
      <c r="D37" s="7"/>
      <c r="E37" s="7"/>
      <c r="F37" s="7"/>
      <c r="G37" s="19"/>
      <c r="H37" s="6"/>
      <c r="I37" s="6"/>
      <c r="J37" s="6"/>
      <c r="K37" s="17"/>
      <c r="L37" s="6"/>
      <c r="M37" s="7"/>
      <c r="N37" s="14" t="e">
        <f>VLOOKUP(F37,Sheet2!$A$5:$D$9,4,0)*COUNTIF($G$37:$K$37,"O")</f>
        <v>#N/A</v>
      </c>
      <c r="O37" s="6"/>
      <c r="P37" s="6"/>
      <c r="Q37" s="7"/>
      <c r="R37" s="14" t="e">
        <f>VLOOKUP(F37,Sheet2!$A$5:$E$9,5,0)*COUNTIF($O$37:$O$37,"O")</f>
        <v>#N/A</v>
      </c>
      <c r="S37" s="19"/>
      <c r="T37" s="7"/>
      <c r="U37" s="39" t="s">
        <v>66</v>
      </c>
      <c r="V37" s="7"/>
      <c r="W37" s="19"/>
      <c r="X37" s="19"/>
      <c r="Y37" s="27" t="e">
        <f>VLOOKUP(F37,Sheet2!$A$5:$I$10,9,0)*COUNTA(V37)</f>
        <v>#N/A</v>
      </c>
      <c r="Z37" s="28" t="e">
        <f t="shared" si="0"/>
        <v>#N/A</v>
      </c>
    </row>
    <row r="38" spans="1:26" s="8" customFormat="1" ht="14.25" x14ac:dyDescent="0.3">
      <c r="A38" s="6">
        <v>31</v>
      </c>
      <c r="B38" s="7"/>
      <c r="C38" s="7"/>
      <c r="D38" s="7"/>
      <c r="E38" s="7"/>
      <c r="F38" s="7"/>
      <c r="G38" s="19"/>
      <c r="H38" s="6"/>
      <c r="I38" s="6"/>
      <c r="J38" s="6"/>
      <c r="K38" s="17"/>
      <c r="L38" s="6"/>
      <c r="M38" s="7"/>
      <c r="N38" s="14" t="e">
        <f>VLOOKUP(F38,Sheet2!$A$5:$D$9,4,0)*COUNTIF($G$38:$K$38,"O")</f>
        <v>#N/A</v>
      </c>
      <c r="O38" s="6"/>
      <c r="P38" s="6"/>
      <c r="Q38" s="7"/>
      <c r="R38" s="14" t="e">
        <f>VLOOKUP(F38,Sheet2!$A$5:$E$9,5,0)*COUNTIF($O$38:$O$38,"O")</f>
        <v>#N/A</v>
      </c>
      <c r="S38" s="19"/>
      <c r="T38" s="7"/>
      <c r="U38" s="39" t="s">
        <v>66</v>
      </c>
      <c r="V38" s="7"/>
      <c r="W38" s="19"/>
      <c r="X38" s="19"/>
      <c r="Y38" s="27" t="e">
        <f>VLOOKUP(F38,Sheet2!$A$5:$I$10,9,0)*COUNTA(V38)</f>
        <v>#N/A</v>
      </c>
      <c r="Z38" s="28" t="e">
        <f t="shared" si="0"/>
        <v>#N/A</v>
      </c>
    </row>
    <row r="39" spans="1:26" s="8" customFormat="1" ht="14.25" x14ac:dyDescent="0.3">
      <c r="A39" s="6">
        <v>32</v>
      </c>
      <c r="B39" s="7"/>
      <c r="C39" s="7"/>
      <c r="D39" s="7"/>
      <c r="E39" s="7"/>
      <c r="F39" s="7"/>
      <c r="G39" s="19"/>
      <c r="H39" s="6"/>
      <c r="I39" s="6"/>
      <c r="J39" s="6"/>
      <c r="K39" s="17"/>
      <c r="L39" s="6"/>
      <c r="M39" s="7"/>
      <c r="N39" s="14" t="e">
        <f>VLOOKUP(F39,Sheet2!$A$5:$D$9,4,0)*COUNTIF($G$39:$K$39,"O")</f>
        <v>#N/A</v>
      </c>
      <c r="O39" s="6"/>
      <c r="P39" s="6"/>
      <c r="Q39" s="7"/>
      <c r="R39" s="14" t="e">
        <f>VLOOKUP(F39,Sheet2!$A$5:$E$9,5,0)*COUNTIF($O$39:$O$39,"O")</f>
        <v>#N/A</v>
      </c>
      <c r="S39" s="19"/>
      <c r="T39" s="7"/>
      <c r="U39" s="39" t="s">
        <v>66</v>
      </c>
      <c r="V39" s="7"/>
      <c r="W39" s="19"/>
      <c r="X39" s="19"/>
      <c r="Y39" s="27" t="e">
        <f>VLOOKUP(F39,Sheet2!$A$5:$I$10,9,0)*COUNTA(V39)</f>
        <v>#N/A</v>
      </c>
      <c r="Z39" s="28" t="e">
        <f t="shared" si="0"/>
        <v>#N/A</v>
      </c>
    </row>
    <row r="40" spans="1:26" s="8" customFormat="1" ht="14.25" x14ac:dyDescent="0.3">
      <c r="A40" s="6">
        <v>33</v>
      </c>
      <c r="B40" s="7"/>
      <c r="C40" s="7"/>
      <c r="D40" s="7"/>
      <c r="E40" s="7"/>
      <c r="F40" s="7"/>
      <c r="G40" s="19"/>
      <c r="H40" s="6"/>
      <c r="I40" s="6"/>
      <c r="J40" s="6"/>
      <c r="K40" s="17"/>
      <c r="L40" s="6"/>
      <c r="M40" s="7"/>
      <c r="N40" s="14" t="e">
        <f>VLOOKUP(F40,Sheet2!$A$5:$D$9,4,0)*COUNTIF($G$40:$K$40,"O")</f>
        <v>#N/A</v>
      </c>
      <c r="O40" s="6"/>
      <c r="P40" s="6"/>
      <c r="Q40" s="7"/>
      <c r="R40" s="14" t="e">
        <f>VLOOKUP(F40,Sheet2!$A$5:$E$9,5,0)*COUNTIF($O$40:$O$40,"O")</f>
        <v>#N/A</v>
      </c>
      <c r="S40" s="19"/>
      <c r="T40" s="7"/>
      <c r="U40" s="39" t="s">
        <v>66</v>
      </c>
      <c r="V40" s="7"/>
      <c r="W40" s="19"/>
      <c r="X40" s="19"/>
      <c r="Y40" s="27" t="e">
        <f>VLOOKUP(F40,Sheet2!$A$5:$I$10,9,0)*COUNTA(V40)</f>
        <v>#N/A</v>
      </c>
      <c r="Z40" s="28" t="e">
        <f t="shared" si="0"/>
        <v>#N/A</v>
      </c>
    </row>
    <row r="41" spans="1:26" s="8" customFormat="1" ht="14.25" x14ac:dyDescent="0.3">
      <c r="A41" s="6">
        <v>34</v>
      </c>
      <c r="B41" s="7"/>
      <c r="C41" s="7"/>
      <c r="D41" s="7"/>
      <c r="E41" s="7"/>
      <c r="F41" s="7"/>
      <c r="G41" s="19"/>
      <c r="H41" s="6"/>
      <c r="I41" s="6"/>
      <c r="J41" s="6"/>
      <c r="K41" s="17"/>
      <c r="L41" s="6"/>
      <c r="M41" s="7"/>
      <c r="N41" s="14" t="e">
        <f>VLOOKUP(F41,Sheet2!$A$5:$D$9,4,0)*COUNTIF($G$41:$K$41,"O")</f>
        <v>#N/A</v>
      </c>
      <c r="O41" s="6"/>
      <c r="P41" s="6"/>
      <c r="Q41" s="7"/>
      <c r="R41" s="14" t="e">
        <f>VLOOKUP(F41,Sheet2!$A$5:$E$9,5,0)*COUNTIF($O$41:$O$41,"O")</f>
        <v>#N/A</v>
      </c>
      <c r="S41" s="19"/>
      <c r="T41" s="7"/>
      <c r="U41" s="39" t="s">
        <v>66</v>
      </c>
      <c r="V41" s="7"/>
      <c r="W41" s="19"/>
      <c r="X41" s="19"/>
      <c r="Y41" s="27" t="e">
        <f>VLOOKUP(F41,Sheet2!$A$5:$I$10,9,0)*COUNTA(V41)</f>
        <v>#N/A</v>
      </c>
      <c r="Z41" s="28" t="e">
        <f t="shared" si="0"/>
        <v>#N/A</v>
      </c>
    </row>
    <row r="42" spans="1:26" s="8" customFormat="1" ht="15" thickBot="1" x14ac:dyDescent="0.35">
      <c r="A42" s="6">
        <v>35</v>
      </c>
      <c r="B42" s="7"/>
      <c r="C42" s="7"/>
      <c r="D42" s="7"/>
      <c r="E42" s="7"/>
      <c r="F42" s="7"/>
      <c r="G42" s="19"/>
      <c r="H42" s="6"/>
      <c r="I42" s="6"/>
      <c r="J42" s="6"/>
      <c r="K42" s="17"/>
      <c r="L42" s="6"/>
      <c r="M42" s="7"/>
      <c r="N42" s="14" t="e">
        <f>VLOOKUP(F42,Sheet2!$A$5:$D$9,4,0)*COUNTIF($G$42:$K$42,"O")</f>
        <v>#N/A</v>
      </c>
      <c r="O42" s="6"/>
      <c r="P42" s="6"/>
      <c r="Q42" s="7"/>
      <c r="R42" s="14" t="e">
        <f>VLOOKUP(F42,Sheet2!$A$5:$E$9,5,0)*COUNTIF($O$42:$O$42,"O")</f>
        <v>#N/A</v>
      </c>
      <c r="S42" s="19"/>
      <c r="T42" s="7"/>
      <c r="U42" s="39" t="s">
        <v>66</v>
      </c>
      <c r="V42" s="7"/>
      <c r="W42" s="19"/>
      <c r="X42" s="19"/>
      <c r="Y42" s="27" t="e">
        <f>VLOOKUP(F42,Sheet2!$A$5:$I$10,9,0)*COUNTA(V42)</f>
        <v>#N/A</v>
      </c>
      <c r="Z42" s="29" t="e">
        <f t="shared" si="0"/>
        <v>#N/A</v>
      </c>
    </row>
    <row r="43" spans="1:26" s="8" customFormat="1" ht="14.25" x14ac:dyDescent="0.3">
      <c r="A43" s="5"/>
      <c r="G43" s="12"/>
      <c r="H43" s="5"/>
      <c r="I43" s="5"/>
      <c r="J43" s="5"/>
      <c r="K43" s="12"/>
      <c r="L43" s="12"/>
      <c r="N43" s="11"/>
      <c r="O43" s="12"/>
      <c r="P43" s="12"/>
      <c r="R43" s="11"/>
      <c r="S43" s="12"/>
      <c r="U43" s="11"/>
      <c r="W43" s="12"/>
      <c r="Z43" s="24"/>
    </row>
    <row r="44" spans="1:26" s="8" customFormat="1" ht="17.25" x14ac:dyDescent="0.3">
      <c r="A44" s="65" t="s">
        <v>32</v>
      </c>
      <c r="B44" s="65"/>
      <c r="C44" s="65"/>
      <c r="D44" s="65"/>
      <c r="E44" s="65"/>
      <c r="F44" s="65"/>
      <c r="G44" s="12"/>
      <c r="H44" s="5"/>
      <c r="I44" s="5"/>
      <c r="J44" s="5"/>
      <c r="K44" s="12"/>
      <c r="L44" s="12"/>
      <c r="N44" s="11"/>
      <c r="O44" s="12"/>
      <c r="P44" s="12"/>
      <c r="R44" s="11"/>
      <c r="S44" s="12"/>
      <c r="U44" s="11"/>
      <c r="W44" s="12"/>
      <c r="Z44" s="24"/>
    </row>
    <row r="45" spans="1:26" s="8" customFormat="1" ht="15.75" x14ac:dyDescent="0.3">
      <c r="A45" s="42" t="s">
        <v>62</v>
      </c>
      <c r="B45" s="42"/>
      <c r="C45" s="42"/>
      <c r="D45" s="42"/>
      <c r="E45" s="42"/>
      <c r="F45" s="42"/>
      <c r="G45" s="42"/>
      <c r="H45" s="42"/>
      <c r="I45" s="5"/>
      <c r="J45" s="5"/>
      <c r="K45" s="12"/>
      <c r="L45" s="12"/>
      <c r="N45" s="11"/>
      <c r="O45" s="12"/>
      <c r="P45" s="12"/>
      <c r="R45" s="11"/>
      <c r="S45" s="12"/>
      <c r="U45" s="11"/>
      <c r="W45" s="12"/>
      <c r="Z45" s="24"/>
    </row>
    <row r="46" spans="1:26" s="8" customFormat="1" ht="15.75" x14ac:dyDescent="0.3">
      <c r="A46" s="42" t="s">
        <v>63</v>
      </c>
      <c r="B46" s="42"/>
      <c r="C46" s="42"/>
      <c r="D46" s="42"/>
      <c r="E46" s="42"/>
      <c r="F46" s="42"/>
      <c r="G46" s="42"/>
      <c r="H46" s="42"/>
      <c r="I46" s="5"/>
      <c r="J46" s="5"/>
      <c r="K46" s="12"/>
      <c r="L46" s="12"/>
      <c r="N46" s="11"/>
      <c r="O46" s="12"/>
      <c r="P46" s="12"/>
      <c r="R46" s="11"/>
      <c r="S46" s="12"/>
      <c r="U46" s="11"/>
      <c r="W46" s="12"/>
      <c r="Z46" s="24"/>
    </row>
    <row r="47" spans="1:26" s="8" customFormat="1" ht="15.75" x14ac:dyDescent="0.3">
      <c r="A47" s="42" t="s">
        <v>55</v>
      </c>
      <c r="B47" s="42"/>
      <c r="C47" s="42"/>
      <c r="D47" s="42"/>
      <c r="E47" s="42"/>
      <c r="F47" s="42"/>
      <c r="G47" s="42"/>
      <c r="H47" s="42"/>
      <c r="I47" s="5"/>
      <c r="J47" s="5"/>
      <c r="K47" s="12"/>
      <c r="L47" s="12"/>
      <c r="N47" s="11"/>
      <c r="O47" s="12"/>
      <c r="P47" s="12"/>
      <c r="R47" s="11"/>
      <c r="S47" s="12"/>
      <c r="U47" s="11"/>
      <c r="W47" s="12"/>
      <c r="Z47" s="24"/>
    </row>
    <row r="48" spans="1:26" s="8" customFormat="1" ht="14.25" x14ac:dyDescent="0.3">
      <c r="A48" s="5"/>
      <c r="G48" s="12"/>
      <c r="H48" s="5"/>
      <c r="I48" s="5"/>
      <c r="J48" s="5"/>
      <c r="K48" s="12"/>
      <c r="L48" s="12"/>
      <c r="N48" s="11"/>
      <c r="O48" s="12"/>
      <c r="P48" s="12"/>
      <c r="R48" s="11"/>
      <c r="S48" s="12"/>
      <c r="U48" s="11"/>
      <c r="W48" s="12"/>
      <c r="Z48" s="24"/>
    </row>
    <row r="49" spans="1:26" s="8" customFormat="1" ht="14.25" x14ac:dyDescent="0.3">
      <c r="A49" s="5"/>
      <c r="G49" s="12"/>
      <c r="H49" s="5"/>
      <c r="I49" s="5"/>
      <c r="J49" s="5"/>
      <c r="K49" s="12"/>
      <c r="L49" s="12"/>
      <c r="N49" s="11"/>
      <c r="O49" s="12"/>
      <c r="P49" s="12"/>
      <c r="R49" s="11"/>
      <c r="S49" s="12"/>
      <c r="U49" s="11"/>
      <c r="W49" s="12"/>
      <c r="Z49" s="24"/>
    </row>
    <row r="50" spans="1:26" s="8" customFormat="1" ht="14.25" x14ac:dyDescent="0.3">
      <c r="A50" s="5"/>
      <c r="G50" s="12"/>
      <c r="H50" s="5"/>
      <c r="I50" s="5"/>
      <c r="J50" s="5"/>
      <c r="K50" s="12"/>
      <c r="L50" s="12"/>
      <c r="N50" s="11"/>
      <c r="O50" s="12"/>
      <c r="P50" s="12"/>
      <c r="R50" s="11"/>
      <c r="S50" s="12"/>
      <c r="U50" s="11"/>
      <c r="W50" s="12"/>
      <c r="Z50" s="24"/>
    </row>
    <row r="51" spans="1:26" s="8" customFormat="1" ht="14.25" x14ac:dyDescent="0.3">
      <c r="A51" s="5"/>
      <c r="G51" s="12"/>
      <c r="H51" s="5"/>
      <c r="I51" s="5"/>
      <c r="J51" s="5"/>
      <c r="K51" s="12"/>
      <c r="L51" s="12"/>
      <c r="N51" s="11"/>
      <c r="O51" s="12"/>
      <c r="P51" s="12"/>
      <c r="R51" s="11"/>
      <c r="S51" s="12"/>
      <c r="U51" s="11"/>
      <c r="W51" s="12"/>
      <c r="Z51" s="24"/>
    </row>
    <row r="52" spans="1:26" s="8" customFormat="1" ht="14.25" x14ac:dyDescent="0.3">
      <c r="A52" s="5"/>
      <c r="G52" s="12"/>
      <c r="H52" s="5"/>
      <c r="I52" s="5"/>
      <c r="J52" s="5"/>
      <c r="K52" s="12"/>
      <c r="L52" s="12"/>
      <c r="N52" s="11"/>
      <c r="O52" s="12"/>
      <c r="P52" s="12"/>
      <c r="R52" s="11"/>
      <c r="S52" s="12"/>
      <c r="U52" s="11"/>
      <c r="W52" s="12"/>
      <c r="Z52" s="24"/>
    </row>
    <row r="53" spans="1:26" s="8" customFormat="1" ht="14.25" x14ac:dyDescent="0.3">
      <c r="A53" s="5"/>
      <c r="G53" s="12"/>
      <c r="H53" s="5"/>
      <c r="I53" s="5"/>
      <c r="J53" s="5"/>
      <c r="K53" s="12"/>
      <c r="L53" s="12"/>
      <c r="N53" s="11"/>
      <c r="O53" s="12"/>
      <c r="P53" s="12"/>
      <c r="R53" s="11"/>
      <c r="S53" s="12"/>
      <c r="U53" s="11"/>
      <c r="W53" s="12"/>
      <c r="Z53" s="24"/>
    </row>
    <row r="54" spans="1:26" s="8" customFormat="1" ht="14.25" x14ac:dyDescent="0.3">
      <c r="A54" s="5"/>
      <c r="G54" s="12"/>
      <c r="H54" s="5"/>
      <c r="I54" s="5"/>
      <c r="J54" s="5"/>
      <c r="K54" s="12"/>
      <c r="L54" s="12"/>
      <c r="N54" s="11"/>
      <c r="O54" s="12"/>
      <c r="P54" s="12"/>
      <c r="R54" s="11"/>
      <c r="S54" s="12"/>
      <c r="U54" s="11"/>
      <c r="W54" s="12"/>
      <c r="Z54" s="24"/>
    </row>
    <row r="55" spans="1:26" s="8" customFormat="1" ht="14.25" x14ac:dyDescent="0.3">
      <c r="A55" s="5"/>
      <c r="G55" s="12"/>
      <c r="H55" s="5"/>
      <c r="I55" s="5"/>
      <c r="J55" s="5"/>
      <c r="K55" s="12"/>
      <c r="L55" s="12"/>
      <c r="N55" s="11"/>
      <c r="O55" s="12"/>
      <c r="P55" s="12"/>
      <c r="R55" s="11"/>
      <c r="S55" s="12"/>
      <c r="U55" s="11"/>
      <c r="W55" s="12"/>
      <c r="Z55" s="24"/>
    </row>
    <row r="56" spans="1:26" s="8" customFormat="1" ht="14.25" x14ac:dyDescent="0.3">
      <c r="A56" s="5"/>
      <c r="G56" s="12"/>
      <c r="H56" s="5"/>
      <c r="I56" s="5"/>
      <c r="J56" s="5"/>
      <c r="K56" s="12"/>
      <c r="L56" s="12"/>
      <c r="N56" s="11"/>
      <c r="O56" s="12"/>
      <c r="P56" s="12"/>
      <c r="R56" s="11"/>
      <c r="S56" s="12"/>
      <c r="U56" s="11"/>
      <c r="W56" s="12"/>
      <c r="Z56" s="24"/>
    </row>
    <row r="57" spans="1:26" s="8" customFormat="1" ht="14.25" x14ac:dyDescent="0.3">
      <c r="A57" s="5"/>
      <c r="G57" s="12"/>
      <c r="H57" s="5"/>
      <c r="I57" s="5"/>
      <c r="J57" s="5"/>
      <c r="K57" s="12"/>
      <c r="L57" s="12"/>
      <c r="N57" s="11"/>
      <c r="O57" s="12"/>
      <c r="P57" s="12"/>
      <c r="R57" s="11"/>
      <c r="S57" s="12"/>
      <c r="U57" s="11"/>
      <c r="W57" s="12"/>
      <c r="Z57" s="24"/>
    </row>
    <row r="58" spans="1:26" s="8" customFormat="1" ht="14.25" x14ac:dyDescent="0.3">
      <c r="A58" s="5"/>
      <c r="G58" s="12"/>
      <c r="H58" s="5"/>
      <c r="I58" s="5"/>
      <c r="J58" s="5"/>
      <c r="K58" s="12"/>
      <c r="L58" s="12"/>
      <c r="N58" s="11"/>
      <c r="O58" s="12"/>
      <c r="P58" s="12"/>
      <c r="R58" s="11"/>
      <c r="S58" s="12"/>
      <c r="U58" s="11"/>
      <c r="W58" s="12"/>
      <c r="Z58" s="24"/>
    </row>
    <row r="59" spans="1:26" s="8" customFormat="1" ht="14.25" x14ac:dyDescent="0.3">
      <c r="A59" s="5"/>
      <c r="G59" s="12"/>
      <c r="H59" s="5"/>
      <c r="I59" s="5"/>
      <c r="J59" s="5"/>
      <c r="K59" s="12"/>
      <c r="L59" s="12"/>
      <c r="N59" s="11"/>
      <c r="O59" s="12"/>
      <c r="P59" s="12"/>
      <c r="R59" s="11"/>
      <c r="S59" s="12"/>
      <c r="U59" s="11"/>
      <c r="W59" s="12"/>
      <c r="Z59" s="24"/>
    </row>
    <row r="60" spans="1:26" s="8" customFormat="1" ht="14.25" x14ac:dyDescent="0.3">
      <c r="A60" s="5"/>
      <c r="G60" s="12"/>
      <c r="H60" s="5"/>
      <c r="I60" s="5"/>
      <c r="J60" s="5"/>
      <c r="K60" s="12"/>
      <c r="L60" s="12"/>
      <c r="N60" s="11"/>
      <c r="O60" s="12"/>
      <c r="P60" s="12"/>
      <c r="R60" s="11"/>
      <c r="S60" s="12"/>
      <c r="U60" s="11"/>
      <c r="W60" s="12"/>
      <c r="Z60" s="24"/>
    </row>
    <row r="61" spans="1:26" s="8" customFormat="1" ht="14.25" x14ac:dyDescent="0.3">
      <c r="A61" s="5"/>
      <c r="G61" s="12"/>
      <c r="H61" s="5"/>
      <c r="I61" s="5"/>
      <c r="J61" s="5"/>
      <c r="K61" s="12"/>
      <c r="L61" s="12"/>
      <c r="N61" s="11"/>
      <c r="O61" s="12"/>
      <c r="P61" s="12"/>
      <c r="R61" s="11"/>
      <c r="S61" s="12"/>
      <c r="U61" s="11"/>
      <c r="W61" s="12"/>
      <c r="Z61" s="24"/>
    </row>
    <row r="62" spans="1:26" s="8" customFormat="1" ht="14.25" x14ac:dyDescent="0.3">
      <c r="A62" s="5"/>
      <c r="G62" s="12"/>
      <c r="H62" s="5"/>
      <c r="I62" s="5"/>
      <c r="J62" s="5"/>
      <c r="K62" s="12"/>
      <c r="L62" s="12"/>
      <c r="N62" s="11"/>
      <c r="O62" s="12"/>
      <c r="P62" s="12"/>
      <c r="R62" s="11"/>
      <c r="S62" s="12"/>
      <c r="U62" s="11"/>
      <c r="W62" s="12"/>
      <c r="Z62" s="24"/>
    </row>
    <row r="63" spans="1:26" s="8" customFormat="1" ht="14.25" x14ac:dyDescent="0.3">
      <c r="A63" s="5"/>
      <c r="G63" s="12"/>
      <c r="H63" s="5"/>
      <c r="I63" s="5"/>
      <c r="J63" s="5"/>
      <c r="K63" s="12"/>
      <c r="L63" s="12"/>
      <c r="N63" s="11"/>
      <c r="O63" s="12"/>
      <c r="P63" s="12"/>
      <c r="R63" s="11"/>
      <c r="S63" s="12"/>
      <c r="U63" s="11"/>
      <c r="W63" s="12"/>
      <c r="Z63" s="24"/>
    </row>
    <row r="64" spans="1:26" s="8" customFormat="1" ht="14.25" x14ac:dyDescent="0.3">
      <c r="A64" s="5"/>
      <c r="G64" s="12"/>
      <c r="H64" s="5"/>
      <c r="I64" s="5"/>
      <c r="J64" s="5"/>
      <c r="K64" s="12"/>
      <c r="L64" s="12"/>
      <c r="N64" s="11"/>
      <c r="O64" s="12"/>
      <c r="P64" s="12"/>
      <c r="R64" s="11"/>
      <c r="S64" s="12"/>
      <c r="U64" s="11"/>
      <c r="W64" s="12"/>
      <c r="Z64" s="24"/>
    </row>
    <row r="65" spans="1:26" s="8" customFormat="1" ht="14.25" x14ac:dyDescent="0.3">
      <c r="A65" s="5"/>
      <c r="G65" s="12"/>
      <c r="H65" s="5"/>
      <c r="I65" s="5"/>
      <c r="J65" s="5"/>
      <c r="K65" s="12"/>
      <c r="L65" s="12"/>
      <c r="N65" s="11"/>
      <c r="O65" s="12"/>
      <c r="P65" s="12"/>
      <c r="R65" s="11"/>
      <c r="S65" s="12"/>
      <c r="U65" s="11"/>
      <c r="W65" s="12"/>
      <c r="Z65" s="24"/>
    </row>
    <row r="66" spans="1:26" s="8" customFormat="1" ht="14.25" x14ac:dyDescent="0.3">
      <c r="A66" s="5"/>
      <c r="G66" s="12"/>
      <c r="H66" s="5"/>
      <c r="I66" s="5"/>
      <c r="J66" s="5"/>
      <c r="K66" s="12"/>
      <c r="L66" s="12"/>
      <c r="N66" s="11"/>
      <c r="O66" s="12"/>
      <c r="P66" s="12"/>
      <c r="R66" s="11"/>
      <c r="S66" s="12"/>
      <c r="U66" s="11"/>
      <c r="W66" s="12"/>
      <c r="Z66" s="24"/>
    </row>
    <row r="67" spans="1:26" s="8" customFormat="1" ht="14.25" x14ac:dyDescent="0.3">
      <c r="A67" s="5"/>
      <c r="G67" s="12"/>
      <c r="H67" s="5"/>
      <c r="I67" s="5"/>
      <c r="J67" s="5"/>
      <c r="K67" s="12"/>
      <c r="L67" s="12"/>
      <c r="N67" s="11"/>
      <c r="O67" s="12"/>
      <c r="P67" s="12"/>
      <c r="R67" s="11"/>
      <c r="S67" s="12"/>
      <c r="U67" s="11"/>
      <c r="W67" s="12"/>
      <c r="Z67" s="24"/>
    </row>
    <row r="68" spans="1:26" s="8" customFormat="1" ht="14.25" x14ac:dyDescent="0.3">
      <c r="A68" s="5"/>
      <c r="G68" s="12"/>
      <c r="H68" s="5"/>
      <c r="I68" s="5"/>
      <c r="J68" s="5"/>
      <c r="K68" s="12"/>
      <c r="L68" s="12"/>
      <c r="N68" s="11"/>
      <c r="O68" s="12"/>
      <c r="P68" s="12"/>
      <c r="R68" s="11"/>
      <c r="S68" s="12"/>
      <c r="U68" s="11"/>
      <c r="W68" s="12"/>
      <c r="Z68" s="24"/>
    </row>
    <row r="69" spans="1:26" s="8" customFormat="1" ht="14.25" x14ac:dyDescent="0.3">
      <c r="A69" s="5"/>
      <c r="G69" s="12"/>
      <c r="H69" s="5"/>
      <c r="I69" s="5"/>
      <c r="J69" s="5"/>
      <c r="K69" s="12"/>
      <c r="L69" s="12"/>
      <c r="N69" s="11"/>
      <c r="O69" s="12"/>
      <c r="P69" s="12"/>
      <c r="R69" s="11"/>
      <c r="S69" s="12"/>
      <c r="U69" s="11"/>
      <c r="W69" s="12"/>
      <c r="Z69" s="24"/>
    </row>
    <row r="70" spans="1:26" s="8" customFormat="1" ht="14.25" x14ac:dyDescent="0.3">
      <c r="A70" s="5"/>
      <c r="G70" s="12"/>
      <c r="H70" s="5"/>
      <c r="I70" s="5"/>
      <c r="J70" s="5"/>
      <c r="K70" s="12"/>
      <c r="L70" s="12"/>
      <c r="N70" s="11"/>
      <c r="O70" s="12"/>
      <c r="P70" s="12"/>
      <c r="R70" s="11"/>
      <c r="S70" s="12"/>
      <c r="U70" s="11"/>
      <c r="W70" s="12"/>
      <c r="Z70" s="24"/>
    </row>
    <row r="71" spans="1:26" s="8" customFormat="1" ht="14.25" x14ac:dyDescent="0.3">
      <c r="A71" s="5"/>
      <c r="G71" s="12"/>
      <c r="H71" s="5"/>
      <c r="I71" s="5"/>
      <c r="J71" s="5"/>
      <c r="K71" s="12"/>
      <c r="L71" s="12"/>
      <c r="N71" s="11"/>
      <c r="O71" s="12"/>
      <c r="P71" s="12"/>
      <c r="R71" s="11"/>
      <c r="S71" s="12"/>
      <c r="U71" s="11"/>
      <c r="W71" s="12"/>
      <c r="Z71" s="24"/>
    </row>
    <row r="72" spans="1:26" s="8" customFormat="1" ht="14.25" x14ac:dyDescent="0.3">
      <c r="A72" s="5"/>
      <c r="G72" s="12"/>
      <c r="H72" s="5"/>
      <c r="I72" s="5"/>
      <c r="J72" s="5"/>
      <c r="K72" s="12"/>
      <c r="L72" s="12"/>
      <c r="N72" s="11"/>
      <c r="O72" s="12"/>
      <c r="P72" s="12"/>
      <c r="R72" s="11"/>
      <c r="S72" s="12"/>
      <c r="U72" s="11"/>
      <c r="W72" s="12"/>
      <c r="Z72" s="24"/>
    </row>
    <row r="73" spans="1:26" s="8" customFormat="1" ht="14.25" x14ac:dyDescent="0.3">
      <c r="A73" s="5"/>
      <c r="G73" s="12"/>
      <c r="H73" s="5"/>
      <c r="I73" s="5"/>
      <c r="J73" s="5"/>
      <c r="K73" s="12"/>
      <c r="L73" s="12"/>
      <c r="N73" s="11"/>
      <c r="O73" s="12"/>
      <c r="P73" s="12"/>
      <c r="R73" s="11"/>
      <c r="S73" s="12"/>
      <c r="U73" s="11"/>
      <c r="W73" s="12"/>
      <c r="Z73" s="24"/>
    </row>
    <row r="74" spans="1:26" s="8" customFormat="1" ht="14.25" x14ac:dyDescent="0.3">
      <c r="A74" s="5"/>
      <c r="G74" s="12"/>
      <c r="H74" s="5"/>
      <c r="I74" s="5"/>
      <c r="J74" s="5"/>
      <c r="K74" s="12"/>
      <c r="L74" s="12"/>
      <c r="N74" s="11"/>
      <c r="O74" s="12"/>
      <c r="P74" s="12"/>
      <c r="R74" s="11"/>
      <c r="S74" s="12"/>
      <c r="U74" s="11"/>
      <c r="W74" s="12"/>
      <c r="Z74" s="24"/>
    </row>
    <row r="75" spans="1:26" s="8" customFormat="1" ht="14.25" x14ac:dyDescent="0.3">
      <c r="A75" s="5"/>
      <c r="G75" s="12"/>
      <c r="H75" s="5"/>
      <c r="I75" s="5"/>
      <c r="J75" s="5"/>
      <c r="K75" s="12"/>
      <c r="L75" s="12"/>
      <c r="N75" s="11"/>
      <c r="O75" s="12"/>
      <c r="P75" s="12"/>
      <c r="R75" s="11"/>
      <c r="S75" s="12"/>
      <c r="U75" s="11"/>
      <c r="W75" s="12"/>
      <c r="Z75" s="24"/>
    </row>
    <row r="76" spans="1:26" s="8" customFormat="1" ht="14.25" x14ac:dyDescent="0.3">
      <c r="A76" s="5"/>
      <c r="G76" s="12"/>
      <c r="H76" s="5"/>
      <c r="I76" s="5"/>
      <c r="J76" s="5"/>
      <c r="K76" s="12"/>
      <c r="L76" s="12"/>
      <c r="N76" s="11"/>
      <c r="O76" s="12"/>
      <c r="P76" s="12"/>
      <c r="R76" s="11"/>
      <c r="S76" s="12"/>
      <c r="U76" s="11"/>
      <c r="W76" s="12"/>
      <c r="Z76" s="24"/>
    </row>
    <row r="77" spans="1:26" s="8" customFormat="1" ht="14.25" x14ac:dyDescent="0.3">
      <c r="A77" s="5"/>
      <c r="G77" s="12"/>
      <c r="H77" s="5"/>
      <c r="I77" s="5"/>
      <c r="J77" s="5"/>
      <c r="K77" s="12"/>
      <c r="L77" s="12"/>
      <c r="N77" s="11"/>
      <c r="O77" s="12"/>
      <c r="P77" s="12"/>
      <c r="R77" s="11"/>
      <c r="S77" s="12"/>
      <c r="U77" s="11"/>
      <c r="W77" s="12"/>
      <c r="Z77" s="24"/>
    </row>
    <row r="78" spans="1:26" s="8" customFormat="1" ht="14.25" x14ac:dyDescent="0.3">
      <c r="A78" s="5"/>
      <c r="G78" s="12"/>
      <c r="H78" s="5"/>
      <c r="I78" s="5"/>
      <c r="J78" s="5"/>
      <c r="K78" s="12"/>
      <c r="L78" s="12"/>
      <c r="N78" s="11"/>
      <c r="O78" s="12"/>
      <c r="P78" s="12"/>
      <c r="R78" s="11"/>
      <c r="S78" s="12"/>
      <c r="U78" s="11"/>
      <c r="W78" s="12"/>
      <c r="Z78" s="24"/>
    </row>
    <row r="79" spans="1:26" s="8" customFormat="1" ht="14.25" x14ac:dyDescent="0.3">
      <c r="A79" s="5"/>
      <c r="G79" s="12"/>
      <c r="H79" s="5"/>
      <c r="I79" s="5"/>
      <c r="J79" s="5"/>
      <c r="K79" s="12"/>
      <c r="L79" s="12"/>
      <c r="N79" s="11"/>
      <c r="O79" s="12"/>
      <c r="P79" s="12"/>
      <c r="R79" s="11"/>
      <c r="S79" s="12"/>
      <c r="U79" s="11"/>
      <c r="W79" s="12"/>
      <c r="Z79" s="24"/>
    </row>
    <row r="80" spans="1:26" s="8" customFormat="1" ht="14.25" x14ac:dyDescent="0.3">
      <c r="A80" s="5"/>
      <c r="G80" s="12"/>
      <c r="H80" s="5"/>
      <c r="I80" s="5"/>
      <c r="J80" s="5"/>
      <c r="K80" s="12"/>
      <c r="L80" s="12"/>
      <c r="N80" s="11"/>
      <c r="O80" s="12"/>
      <c r="P80" s="12"/>
      <c r="R80" s="11"/>
      <c r="S80" s="12"/>
      <c r="U80" s="11"/>
      <c r="W80" s="12"/>
      <c r="Z80" s="24"/>
    </row>
    <row r="81" spans="1:26" s="8" customFormat="1" ht="14.25" x14ac:dyDescent="0.3">
      <c r="A81" s="5"/>
      <c r="G81" s="12"/>
      <c r="H81" s="5"/>
      <c r="I81" s="5"/>
      <c r="J81" s="5"/>
      <c r="K81" s="12"/>
      <c r="L81" s="12"/>
      <c r="N81" s="11"/>
      <c r="O81" s="12"/>
      <c r="P81" s="12"/>
      <c r="R81" s="11"/>
      <c r="S81" s="12"/>
      <c r="U81" s="11"/>
      <c r="W81" s="12"/>
      <c r="Z81" s="24"/>
    </row>
    <row r="82" spans="1:26" s="8" customFormat="1" ht="14.25" x14ac:dyDescent="0.3">
      <c r="A82" s="5"/>
      <c r="G82" s="12"/>
      <c r="H82" s="5"/>
      <c r="I82" s="5"/>
      <c r="J82" s="5"/>
      <c r="K82" s="12"/>
      <c r="L82" s="12"/>
      <c r="N82" s="11"/>
      <c r="O82" s="12"/>
      <c r="P82" s="12"/>
      <c r="R82" s="11"/>
      <c r="S82" s="12"/>
      <c r="U82" s="11"/>
      <c r="W82" s="12"/>
      <c r="Z82" s="24"/>
    </row>
    <row r="83" spans="1:26" s="8" customFormat="1" ht="14.25" x14ac:dyDescent="0.3">
      <c r="A83" s="5"/>
      <c r="G83" s="12"/>
      <c r="H83" s="5"/>
      <c r="I83" s="5"/>
      <c r="J83" s="5"/>
      <c r="K83" s="12"/>
      <c r="L83" s="12"/>
      <c r="N83" s="11"/>
      <c r="O83" s="12"/>
      <c r="P83" s="12"/>
      <c r="R83" s="11"/>
      <c r="S83" s="12"/>
      <c r="U83" s="11"/>
      <c r="W83" s="12"/>
      <c r="Z83" s="24"/>
    </row>
    <row r="84" spans="1:26" s="8" customFormat="1" ht="14.25" x14ac:dyDescent="0.3">
      <c r="A84" s="5"/>
      <c r="G84" s="12"/>
      <c r="H84" s="5"/>
      <c r="I84" s="5"/>
      <c r="J84" s="5"/>
      <c r="K84" s="12"/>
      <c r="L84" s="12"/>
      <c r="N84" s="11"/>
      <c r="O84" s="12"/>
      <c r="P84" s="12"/>
      <c r="R84" s="11"/>
      <c r="S84" s="12"/>
      <c r="U84" s="11"/>
      <c r="W84" s="12"/>
      <c r="Z84" s="24"/>
    </row>
    <row r="85" spans="1:26" s="8" customFormat="1" ht="14.25" x14ac:dyDescent="0.3">
      <c r="A85" s="5"/>
      <c r="G85" s="12"/>
      <c r="H85" s="5"/>
      <c r="I85" s="5"/>
      <c r="J85" s="5"/>
      <c r="K85" s="12"/>
      <c r="L85" s="12"/>
      <c r="N85" s="11"/>
      <c r="O85" s="12"/>
      <c r="P85" s="12"/>
      <c r="R85" s="11"/>
      <c r="S85" s="12"/>
      <c r="U85" s="11"/>
      <c r="W85" s="12"/>
      <c r="Z85" s="24"/>
    </row>
    <row r="86" spans="1:26" s="8" customFormat="1" ht="14.25" x14ac:dyDescent="0.3">
      <c r="A86" s="5"/>
      <c r="G86" s="12"/>
      <c r="H86" s="5"/>
      <c r="I86" s="5"/>
      <c r="J86" s="5"/>
      <c r="K86" s="12"/>
      <c r="L86" s="12"/>
      <c r="N86" s="11"/>
      <c r="O86" s="12"/>
      <c r="P86" s="12"/>
      <c r="R86" s="11"/>
      <c r="S86" s="12"/>
      <c r="U86" s="11"/>
      <c r="W86" s="12"/>
      <c r="Z86" s="24"/>
    </row>
    <row r="87" spans="1:26" s="8" customFormat="1" ht="14.25" x14ac:dyDescent="0.3">
      <c r="A87" s="5"/>
      <c r="G87" s="12"/>
      <c r="H87" s="5"/>
      <c r="I87" s="5"/>
      <c r="J87" s="5"/>
      <c r="K87" s="12"/>
      <c r="L87" s="12"/>
      <c r="N87" s="11"/>
      <c r="O87" s="12"/>
      <c r="P87" s="12"/>
      <c r="R87" s="11"/>
      <c r="S87" s="12"/>
      <c r="U87" s="11"/>
      <c r="W87" s="12"/>
      <c r="Z87" s="24"/>
    </row>
    <row r="88" spans="1:26" s="8" customFormat="1" ht="14.25" x14ac:dyDescent="0.3">
      <c r="A88" s="5"/>
      <c r="G88" s="12"/>
      <c r="H88" s="5"/>
      <c r="I88" s="5"/>
      <c r="J88" s="5"/>
      <c r="K88" s="12"/>
      <c r="L88" s="12"/>
      <c r="N88" s="11"/>
      <c r="O88" s="12"/>
      <c r="P88" s="12"/>
      <c r="R88" s="11"/>
      <c r="S88" s="12"/>
      <c r="U88" s="11"/>
      <c r="W88" s="12"/>
      <c r="Z88" s="24"/>
    </row>
    <row r="89" spans="1:26" s="8" customFormat="1" ht="14.25" x14ac:dyDescent="0.3">
      <c r="A89" s="5"/>
      <c r="G89" s="12"/>
      <c r="H89" s="5"/>
      <c r="I89" s="5"/>
      <c r="J89" s="5"/>
      <c r="K89" s="12"/>
      <c r="L89" s="12"/>
      <c r="N89" s="11"/>
      <c r="O89" s="12"/>
      <c r="P89" s="12"/>
      <c r="R89" s="11"/>
      <c r="S89" s="12"/>
      <c r="U89" s="11"/>
      <c r="W89" s="12"/>
      <c r="Z89" s="24"/>
    </row>
    <row r="90" spans="1:26" s="8" customFormat="1" ht="14.25" x14ac:dyDescent="0.3">
      <c r="A90" s="5"/>
      <c r="G90" s="12"/>
      <c r="H90" s="5"/>
      <c r="I90" s="5"/>
      <c r="J90" s="5"/>
      <c r="K90" s="12"/>
      <c r="L90" s="12"/>
      <c r="N90" s="11"/>
      <c r="O90" s="12"/>
      <c r="P90" s="12"/>
      <c r="R90" s="11"/>
      <c r="S90" s="12"/>
      <c r="U90" s="11"/>
      <c r="W90" s="12"/>
      <c r="Z90" s="24"/>
    </row>
    <row r="91" spans="1:26" s="8" customFormat="1" ht="14.25" x14ac:dyDescent="0.3">
      <c r="A91" s="5"/>
      <c r="G91" s="12"/>
      <c r="H91" s="5"/>
      <c r="I91" s="5"/>
      <c r="J91" s="5"/>
      <c r="K91" s="12"/>
      <c r="L91" s="12"/>
      <c r="N91" s="11"/>
      <c r="O91" s="12"/>
      <c r="P91" s="12"/>
      <c r="R91" s="11"/>
      <c r="S91" s="12"/>
      <c r="U91" s="11"/>
      <c r="W91" s="12"/>
      <c r="Z91" s="24"/>
    </row>
    <row r="92" spans="1:26" s="8" customFormat="1" ht="14.25" x14ac:dyDescent="0.3">
      <c r="A92" s="5"/>
      <c r="G92" s="12"/>
      <c r="H92" s="5"/>
      <c r="I92" s="5"/>
      <c r="J92" s="5"/>
      <c r="K92" s="12"/>
      <c r="L92" s="12"/>
      <c r="N92" s="11"/>
      <c r="O92" s="12"/>
      <c r="P92" s="12"/>
      <c r="R92" s="11"/>
      <c r="S92" s="12"/>
      <c r="U92" s="11"/>
      <c r="W92" s="12"/>
      <c r="Z92" s="24"/>
    </row>
    <row r="93" spans="1:26" s="8" customFormat="1" ht="14.25" x14ac:dyDescent="0.3">
      <c r="A93" s="5"/>
      <c r="G93" s="12"/>
      <c r="H93" s="5"/>
      <c r="I93" s="5"/>
      <c r="J93" s="5"/>
      <c r="K93" s="12"/>
      <c r="L93" s="12"/>
      <c r="N93" s="11"/>
      <c r="O93" s="12"/>
      <c r="P93" s="12"/>
      <c r="R93" s="11"/>
      <c r="S93" s="12"/>
      <c r="U93" s="11"/>
      <c r="W93" s="12"/>
      <c r="Z93" s="24"/>
    </row>
    <row r="94" spans="1:26" s="8" customFormat="1" ht="14.25" x14ac:dyDescent="0.3">
      <c r="A94" s="5"/>
      <c r="G94" s="12"/>
      <c r="H94" s="5"/>
      <c r="I94" s="5"/>
      <c r="J94" s="5"/>
      <c r="K94" s="12"/>
      <c r="L94" s="12"/>
      <c r="N94" s="11"/>
      <c r="O94" s="12"/>
      <c r="P94" s="12"/>
      <c r="R94" s="11"/>
      <c r="S94" s="12"/>
      <c r="U94" s="11"/>
      <c r="W94" s="12"/>
      <c r="Z94" s="24"/>
    </row>
    <row r="95" spans="1:26" s="8" customFormat="1" ht="14.25" x14ac:dyDescent="0.3">
      <c r="A95" s="5"/>
      <c r="G95" s="12"/>
      <c r="H95" s="5"/>
      <c r="I95" s="5"/>
      <c r="J95" s="5"/>
      <c r="K95" s="12"/>
      <c r="L95" s="12"/>
      <c r="N95" s="11"/>
      <c r="O95" s="12"/>
      <c r="P95" s="12"/>
      <c r="R95" s="11"/>
      <c r="S95" s="12"/>
      <c r="U95" s="11"/>
      <c r="W95" s="12"/>
      <c r="Z95" s="24"/>
    </row>
    <row r="96" spans="1:26" s="8" customFormat="1" ht="14.25" x14ac:dyDescent="0.3">
      <c r="A96" s="5"/>
      <c r="G96" s="12"/>
      <c r="H96" s="5"/>
      <c r="I96" s="5"/>
      <c r="J96" s="5"/>
      <c r="K96" s="12"/>
      <c r="L96" s="12"/>
      <c r="N96" s="11"/>
      <c r="O96" s="12"/>
      <c r="P96" s="12"/>
      <c r="R96" s="11"/>
      <c r="S96" s="12"/>
      <c r="U96" s="11"/>
      <c r="W96" s="12"/>
      <c r="Z96" s="24"/>
    </row>
    <row r="97" spans="1:26" s="8" customFormat="1" ht="14.25" x14ac:dyDescent="0.3">
      <c r="A97" s="5"/>
      <c r="G97" s="12"/>
      <c r="H97" s="5"/>
      <c r="I97" s="5"/>
      <c r="J97" s="5"/>
      <c r="K97" s="12"/>
      <c r="L97" s="12"/>
      <c r="N97" s="11"/>
      <c r="O97" s="12"/>
      <c r="P97" s="12"/>
      <c r="R97" s="11"/>
      <c r="S97" s="12"/>
      <c r="U97" s="11"/>
      <c r="W97" s="12"/>
      <c r="Z97" s="24"/>
    </row>
    <row r="98" spans="1:26" s="8" customFormat="1" ht="14.25" x14ac:dyDescent="0.3">
      <c r="A98" s="5"/>
      <c r="G98" s="12"/>
      <c r="H98" s="5"/>
      <c r="I98" s="5"/>
      <c r="J98" s="5"/>
      <c r="K98" s="12"/>
      <c r="L98" s="12"/>
      <c r="N98" s="11"/>
      <c r="O98" s="12"/>
      <c r="P98" s="12"/>
      <c r="R98" s="11"/>
      <c r="S98" s="12"/>
      <c r="U98" s="11"/>
      <c r="W98" s="12"/>
      <c r="Z98" s="24"/>
    </row>
    <row r="99" spans="1:26" s="8" customFormat="1" ht="14.25" x14ac:dyDescent="0.3">
      <c r="A99" s="5"/>
      <c r="G99" s="12"/>
      <c r="H99" s="5"/>
      <c r="I99" s="5"/>
      <c r="J99" s="5"/>
      <c r="K99" s="12"/>
      <c r="L99" s="12"/>
      <c r="N99" s="11"/>
      <c r="O99" s="12"/>
      <c r="P99" s="12"/>
      <c r="R99" s="11"/>
      <c r="S99" s="12"/>
      <c r="U99" s="11"/>
      <c r="W99" s="12"/>
      <c r="Z99" s="24"/>
    </row>
    <row r="100" spans="1:26" s="8" customFormat="1" ht="14.25" x14ac:dyDescent="0.3">
      <c r="A100" s="5"/>
      <c r="G100" s="12"/>
      <c r="H100" s="5"/>
      <c r="I100" s="5"/>
      <c r="J100" s="5"/>
      <c r="K100" s="12"/>
      <c r="L100" s="12"/>
      <c r="N100" s="11"/>
      <c r="O100" s="12"/>
      <c r="P100" s="12"/>
      <c r="R100" s="11"/>
      <c r="S100" s="12"/>
      <c r="U100" s="11"/>
      <c r="W100" s="12"/>
      <c r="Z100" s="24"/>
    </row>
    <row r="101" spans="1:26" s="8" customFormat="1" ht="14.25" x14ac:dyDescent="0.3">
      <c r="A101" s="5"/>
      <c r="G101" s="12"/>
      <c r="H101" s="5"/>
      <c r="I101" s="5"/>
      <c r="J101" s="5"/>
      <c r="K101" s="12"/>
      <c r="L101" s="12"/>
      <c r="N101" s="11"/>
      <c r="O101" s="12"/>
      <c r="P101" s="12"/>
      <c r="R101" s="11"/>
      <c r="S101" s="12"/>
      <c r="U101" s="11"/>
      <c r="W101" s="12"/>
      <c r="Z101" s="24"/>
    </row>
    <row r="102" spans="1:26" s="8" customFormat="1" ht="14.25" x14ac:dyDescent="0.3">
      <c r="A102" s="5"/>
      <c r="G102" s="12"/>
      <c r="H102" s="5"/>
      <c r="I102" s="5"/>
      <c r="J102" s="5"/>
      <c r="K102" s="12"/>
      <c r="L102" s="12"/>
      <c r="N102" s="11"/>
      <c r="O102" s="12"/>
      <c r="P102" s="12"/>
      <c r="R102" s="11"/>
      <c r="S102" s="12"/>
      <c r="U102" s="11"/>
      <c r="W102" s="12"/>
      <c r="Z102" s="24"/>
    </row>
    <row r="103" spans="1:26" s="8" customFormat="1" ht="14.25" x14ac:dyDescent="0.3">
      <c r="A103" s="5"/>
      <c r="G103" s="12"/>
      <c r="H103" s="5"/>
      <c r="I103" s="5"/>
      <c r="J103" s="5"/>
      <c r="K103" s="12"/>
      <c r="L103" s="12"/>
      <c r="N103" s="11"/>
      <c r="O103" s="12"/>
      <c r="P103" s="12"/>
      <c r="R103" s="11"/>
      <c r="S103" s="12"/>
      <c r="U103" s="11"/>
      <c r="W103" s="12"/>
      <c r="Z103" s="24"/>
    </row>
    <row r="104" spans="1:26" s="8" customFormat="1" ht="14.25" x14ac:dyDescent="0.3">
      <c r="A104" s="5"/>
      <c r="G104" s="12"/>
      <c r="H104" s="5"/>
      <c r="I104" s="5"/>
      <c r="J104" s="5"/>
      <c r="K104" s="12"/>
      <c r="L104" s="12"/>
      <c r="N104" s="11"/>
      <c r="O104" s="12"/>
      <c r="P104" s="12"/>
      <c r="R104" s="11"/>
      <c r="S104" s="12"/>
      <c r="U104" s="11"/>
      <c r="W104" s="12"/>
      <c r="Z104" s="24"/>
    </row>
    <row r="105" spans="1:26" s="8" customFormat="1" ht="14.25" x14ac:dyDescent="0.3">
      <c r="A105" s="5"/>
      <c r="G105" s="12"/>
      <c r="H105" s="5"/>
      <c r="I105" s="5"/>
      <c r="J105" s="5"/>
      <c r="K105" s="12"/>
      <c r="L105" s="12"/>
      <c r="N105" s="11"/>
      <c r="O105" s="12"/>
      <c r="P105" s="12"/>
      <c r="R105" s="11"/>
      <c r="S105" s="12"/>
      <c r="U105" s="11"/>
      <c r="W105" s="12"/>
      <c r="Z105" s="24"/>
    </row>
    <row r="106" spans="1:26" s="8" customFormat="1" ht="14.25" x14ac:dyDescent="0.3">
      <c r="A106" s="5"/>
      <c r="G106" s="12"/>
      <c r="H106" s="5"/>
      <c r="I106" s="5"/>
      <c r="J106" s="5"/>
      <c r="K106" s="12"/>
      <c r="L106" s="12"/>
      <c r="N106" s="11"/>
      <c r="O106" s="12"/>
      <c r="P106" s="12"/>
      <c r="R106" s="11"/>
      <c r="S106" s="12"/>
      <c r="U106" s="11"/>
      <c r="W106" s="12"/>
      <c r="Z106" s="24"/>
    </row>
    <row r="107" spans="1:26" s="8" customFormat="1" ht="14.25" x14ac:dyDescent="0.3">
      <c r="A107" s="5"/>
      <c r="G107" s="12"/>
      <c r="H107" s="5"/>
      <c r="I107" s="5"/>
      <c r="J107" s="5"/>
      <c r="K107" s="12"/>
      <c r="L107" s="12"/>
      <c r="N107" s="11"/>
      <c r="O107" s="12"/>
      <c r="P107" s="12"/>
      <c r="R107" s="11"/>
      <c r="S107" s="12"/>
      <c r="U107" s="11"/>
      <c r="W107" s="12"/>
      <c r="Z107" s="24"/>
    </row>
    <row r="108" spans="1:26" s="8" customFormat="1" ht="14.25" x14ac:dyDescent="0.3">
      <c r="A108" s="5"/>
      <c r="G108" s="12"/>
      <c r="H108" s="5"/>
      <c r="I108" s="5"/>
      <c r="J108" s="5"/>
      <c r="K108" s="12"/>
      <c r="L108" s="12"/>
      <c r="N108" s="11"/>
      <c r="O108" s="12"/>
      <c r="P108" s="12"/>
      <c r="R108" s="11"/>
      <c r="S108" s="12"/>
      <c r="U108" s="11"/>
      <c r="W108" s="12"/>
      <c r="Z108" s="24"/>
    </row>
    <row r="109" spans="1:26" s="8" customFormat="1" ht="14.25" x14ac:dyDescent="0.3">
      <c r="A109" s="5"/>
      <c r="G109" s="12"/>
      <c r="H109" s="5"/>
      <c r="I109" s="5"/>
      <c r="J109" s="5"/>
      <c r="K109" s="12"/>
      <c r="L109" s="12"/>
      <c r="N109" s="11"/>
      <c r="O109" s="12"/>
      <c r="P109" s="12"/>
      <c r="R109" s="11"/>
      <c r="S109" s="12"/>
      <c r="U109" s="11"/>
      <c r="W109" s="12"/>
      <c r="Z109" s="24"/>
    </row>
    <row r="110" spans="1:26" s="8" customFormat="1" ht="14.25" x14ac:dyDescent="0.3">
      <c r="A110" s="5"/>
      <c r="G110" s="12"/>
      <c r="H110" s="5"/>
      <c r="I110" s="5"/>
      <c r="J110" s="5"/>
      <c r="K110" s="12"/>
      <c r="L110" s="12"/>
      <c r="N110" s="11"/>
      <c r="O110" s="12"/>
      <c r="P110" s="12"/>
      <c r="R110" s="11"/>
      <c r="S110" s="12"/>
      <c r="U110" s="11"/>
      <c r="W110" s="12"/>
      <c r="Z110" s="24"/>
    </row>
    <row r="111" spans="1:26" s="8" customFormat="1" ht="14.25" x14ac:dyDescent="0.3">
      <c r="A111" s="5"/>
      <c r="G111" s="12"/>
      <c r="H111" s="5"/>
      <c r="I111" s="5"/>
      <c r="J111" s="5"/>
      <c r="K111" s="12"/>
      <c r="L111" s="12"/>
      <c r="N111" s="11"/>
      <c r="O111" s="12"/>
      <c r="P111" s="12"/>
      <c r="R111" s="11"/>
      <c r="S111" s="12"/>
      <c r="U111" s="11"/>
      <c r="W111" s="12"/>
      <c r="Z111" s="24"/>
    </row>
    <row r="112" spans="1:26" s="8" customFormat="1" ht="14.25" x14ac:dyDescent="0.3">
      <c r="A112" s="5"/>
      <c r="G112" s="12"/>
      <c r="H112" s="5"/>
      <c r="I112" s="5"/>
      <c r="J112" s="5"/>
      <c r="K112" s="12"/>
      <c r="L112" s="12"/>
      <c r="N112" s="11"/>
      <c r="O112" s="12"/>
      <c r="P112" s="12"/>
      <c r="R112" s="11"/>
      <c r="S112" s="12"/>
      <c r="U112" s="11"/>
      <c r="W112" s="12"/>
      <c r="Z112" s="24"/>
    </row>
    <row r="113" spans="1:26" s="8" customFormat="1" ht="14.25" x14ac:dyDescent="0.3">
      <c r="A113" s="5"/>
      <c r="G113" s="12"/>
      <c r="H113" s="5"/>
      <c r="I113" s="5"/>
      <c r="J113" s="5"/>
      <c r="K113" s="12"/>
      <c r="L113" s="12"/>
      <c r="N113" s="11"/>
      <c r="O113" s="12"/>
      <c r="P113" s="12"/>
      <c r="R113" s="11"/>
      <c r="S113" s="12"/>
      <c r="U113" s="11"/>
      <c r="W113" s="12"/>
      <c r="Z113" s="24"/>
    </row>
    <row r="114" spans="1:26" s="8" customFormat="1" ht="14.25" x14ac:dyDescent="0.3">
      <c r="A114" s="5"/>
      <c r="G114" s="12"/>
      <c r="H114" s="5"/>
      <c r="I114" s="5"/>
      <c r="J114" s="5"/>
      <c r="K114" s="12"/>
      <c r="L114" s="12"/>
      <c r="N114" s="11"/>
      <c r="O114" s="12"/>
      <c r="P114" s="12"/>
      <c r="R114" s="11"/>
      <c r="S114" s="12"/>
      <c r="U114" s="11"/>
      <c r="W114" s="12"/>
      <c r="Z114" s="24"/>
    </row>
    <row r="115" spans="1:26" s="8" customFormat="1" ht="14.25" x14ac:dyDescent="0.3">
      <c r="A115" s="5"/>
      <c r="G115" s="12"/>
      <c r="H115" s="5"/>
      <c r="I115" s="5"/>
      <c r="J115" s="5"/>
      <c r="K115" s="12"/>
      <c r="L115" s="12"/>
      <c r="N115" s="11"/>
      <c r="O115" s="12"/>
      <c r="P115" s="12"/>
      <c r="R115" s="11"/>
      <c r="S115" s="12"/>
      <c r="U115" s="11"/>
      <c r="W115" s="12"/>
      <c r="Z115" s="24"/>
    </row>
    <row r="116" spans="1:26" s="8" customFormat="1" ht="14.25" x14ac:dyDescent="0.3">
      <c r="A116" s="5"/>
      <c r="G116" s="12"/>
      <c r="H116" s="5"/>
      <c r="I116" s="5"/>
      <c r="J116" s="5"/>
      <c r="K116" s="12"/>
      <c r="L116" s="12"/>
      <c r="N116" s="11"/>
      <c r="O116" s="12"/>
      <c r="P116" s="12"/>
      <c r="R116" s="11"/>
      <c r="S116" s="12"/>
      <c r="U116" s="11"/>
      <c r="W116" s="12"/>
      <c r="Z116" s="24"/>
    </row>
    <row r="117" spans="1:26" s="8" customFormat="1" ht="14.25" x14ac:dyDescent="0.3">
      <c r="A117" s="5"/>
      <c r="G117" s="12"/>
      <c r="H117" s="5"/>
      <c r="I117" s="5"/>
      <c r="J117" s="5"/>
      <c r="K117" s="12"/>
      <c r="L117" s="12"/>
      <c r="N117" s="11"/>
      <c r="O117" s="12"/>
      <c r="P117" s="12"/>
      <c r="R117" s="11"/>
      <c r="S117" s="12"/>
      <c r="U117" s="11"/>
      <c r="W117" s="12"/>
      <c r="Z117" s="24"/>
    </row>
    <row r="118" spans="1:26" s="8" customFormat="1" ht="14.25" x14ac:dyDescent="0.3">
      <c r="A118" s="5"/>
      <c r="G118" s="12"/>
      <c r="H118" s="5"/>
      <c r="I118" s="5"/>
      <c r="J118" s="5"/>
      <c r="K118" s="12"/>
      <c r="L118" s="12"/>
      <c r="N118" s="11"/>
      <c r="O118" s="12"/>
      <c r="P118" s="12"/>
      <c r="R118" s="11"/>
      <c r="S118" s="12"/>
      <c r="U118" s="11"/>
      <c r="W118" s="12"/>
      <c r="Z118" s="24"/>
    </row>
    <row r="119" spans="1:26" s="8" customFormat="1" ht="14.25" x14ac:dyDescent="0.3">
      <c r="A119" s="5"/>
      <c r="G119" s="12"/>
      <c r="H119" s="5"/>
      <c r="I119" s="5"/>
      <c r="J119" s="5"/>
      <c r="K119" s="12"/>
      <c r="L119" s="12"/>
      <c r="N119" s="11"/>
      <c r="O119" s="12"/>
      <c r="P119" s="12"/>
      <c r="R119" s="11"/>
      <c r="S119" s="12"/>
      <c r="U119" s="11"/>
      <c r="W119" s="12"/>
      <c r="Z119" s="24"/>
    </row>
    <row r="120" spans="1:26" s="8" customFormat="1" ht="14.25" x14ac:dyDescent="0.3">
      <c r="A120" s="5"/>
      <c r="G120" s="12"/>
      <c r="H120" s="5"/>
      <c r="I120" s="5"/>
      <c r="J120" s="5"/>
      <c r="K120" s="12"/>
      <c r="L120" s="12"/>
      <c r="N120" s="11"/>
      <c r="O120" s="12"/>
      <c r="P120" s="12"/>
      <c r="R120" s="11"/>
      <c r="S120" s="12"/>
      <c r="U120" s="11"/>
      <c r="W120" s="12"/>
      <c r="Z120" s="24"/>
    </row>
    <row r="121" spans="1:26" s="8" customFormat="1" ht="14.25" x14ac:dyDescent="0.3">
      <c r="A121" s="5"/>
      <c r="G121" s="12"/>
      <c r="H121" s="5"/>
      <c r="I121" s="5"/>
      <c r="J121" s="5"/>
      <c r="K121" s="12"/>
      <c r="L121" s="12"/>
      <c r="N121" s="11"/>
      <c r="O121" s="12"/>
      <c r="P121" s="12"/>
      <c r="R121" s="11"/>
      <c r="S121" s="12"/>
      <c r="U121" s="11"/>
      <c r="W121" s="12"/>
      <c r="Z121" s="24"/>
    </row>
    <row r="122" spans="1:26" s="8" customFormat="1" ht="14.25" x14ac:dyDescent="0.3">
      <c r="A122" s="5"/>
      <c r="G122" s="12"/>
      <c r="H122" s="5"/>
      <c r="I122" s="5"/>
      <c r="J122" s="5"/>
      <c r="K122" s="12"/>
      <c r="L122" s="12"/>
      <c r="N122" s="11"/>
      <c r="O122" s="12"/>
      <c r="P122" s="12"/>
      <c r="R122" s="11"/>
      <c r="S122" s="12"/>
      <c r="U122" s="11"/>
      <c r="W122" s="12"/>
      <c r="Z122" s="24"/>
    </row>
    <row r="123" spans="1:26" s="8" customFormat="1" ht="14.25" x14ac:dyDescent="0.3">
      <c r="A123" s="5"/>
      <c r="G123" s="12"/>
      <c r="H123" s="5"/>
      <c r="I123" s="5"/>
      <c r="J123" s="5"/>
      <c r="K123" s="12"/>
      <c r="L123" s="12"/>
      <c r="N123" s="11"/>
      <c r="O123" s="12"/>
      <c r="P123" s="12"/>
      <c r="R123" s="11"/>
      <c r="S123" s="12"/>
      <c r="U123" s="11"/>
      <c r="W123" s="12"/>
      <c r="Z123" s="24"/>
    </row>
    <row r="124" spans="1:26" s="8" customFormat="1" ht="14.25" x14ac:dyDescent="0.3">
      <c r="A124" s="5"/>
      <c r="G124" s="12"/>
      <c r="H124" s="5"/>
      <c r="I124" s="5"/>
      <c r="J124" s="5"/>
      <c r="K124" s="12"/>
      <c r="L124" s="12"/>
      <c r="N124" s="11"/>
      <c r="O124" s="12"/>
      <c r="P124" s="12"/>
      <c r="R124" s="11"/>
      <c r="S124" s="12"/>
      <c r="U124" s="11"/>
      <c r="W124" s="12"/>
      <c r="Z124" s="24"/>
    </row>
    <row r="125" spans="1:26" s="8" customFormat="1" ht="14.25" x14ac:dyDescent="0.3">
      <c r="A125" s="5"/>
      <c r="G125" s="12"/>
      <c r="H125" s="5"/>
      <c r="I125" s="5"/>
      <c r="J125" s="5"/>
      <c r="K125" s="12"/>
      <c r="L125" s="12"/>
      <c r="N125" s="11"/>
      <c r="O125" s="12"/>
      <c r="P125" s="12"/>
      <c r="R125" s="11"/>
      <c r="S125" s="12"/>
      <c r="U125" s="11"/>
      <c r="W125" s="12"/>
      <c r="Z125" s="24"/>
    </row>
    <row r="126" spans="1:26" s="8" customFormat="1" ht="14.25" x14ac:dyDescent="0.3">
      <c r="A126" s="5"/>
      <c r="G126" s="12"/>
      <c r="H126" s="5"/>
      <c r="I126" s="5"/>
      <c r="J126" s="5"/>
      <c r="K126" s="12"/>
      <c r="L126" s="12"/>
      <c r="N126" s="11"/>
      <c r="O126" s="12"/>
      <c r="P126" s="12"/>
      <c r="R126" s="11"/>
      <c r="S126" s="12"/>
      <c r="U126" s="11"/>
      <c r="W126" s="12"/>
      <c r="Z126" s="24"/>
    </row>
    <row r="127" spans="1:26" s="8" customFormat="1" ht="14.25" x14ac:dyDescent="0.3">
      <c r="A127" s="5"/>
      <c r="G127" s="12"/>
      <c r="H127" s="5"/>
      <c r="I127" s="5"/>
      <c r="J127" s="5"/>
      <c r="K127" s="12"/>
      <c r="L127" s="12"/>
      <c r="N127" s="11"/>
      <c r="O127" s="12"/>
      <c r="P127" s="12"/>
      <c r="R127" s="11"/>
      <c r="S127" s="12"/>
      <c r="U127" s="11"/>
      <c r="W127" s="12"/>
      <c r="Z127" s="24"/>
    </row>
    <row r="128" spans="1:26" s="8" customFormat="1" ht="14.25" x14ac:dyDescent="0.3">
      <c r="A128" s="5"/>
      <c r="G128" s="12"/>
      <c r="H128" s="5"/>
      <c r="I128" s="5"/>
      <c r="J128" s="5"/>
      <c r="K128" s="12"/>
      <c r="L128" s="12"/>
      <c r="N128" s="11"/>
      <c r="O128" s="12"/>
      <c r="P128" s="12"/>
      <c r="R128" s="11"/>
      <c r="S128" s="12"/>
      <c r="U128" s="11"/>
      <c r="W128" s="12"/>
      <c r="Z128" s="24"/>
    </row>
    <row r="129" spans="1:26" s="8" customFormat="1" ht="14.25" x14ac:dyDescent="0.3">
      <c r="A129" s="5"/>
      <c r="G129" s="12"/>
      <c r="H129" s="5"/>
      <c r="I129" s="5"/>
      <c r="J129" s="5"/>
      <c r="K129" s="12"/>
      <c r="L129" s="12"/>
      <c r="N129" s="11"/>
      <c r="O129" s="12"/>
      <c r="P129" s="12"/>
      <c r="R129" s="11"/>
      <c r="S129" s="12"/>
      <c r="U129" s="11"/>
      <c r="W129" s="12"/>
      <c r="Z129" s="24"/>
    </row>
    <row r="130" spans="1:26" s="8" customFormat="1" ht="14.25" x14ac:dyDescent="0.3">
      <c r="A130" s="5"/>
      <c r="G130" s="12"/>
      <c r="H130" s="5"/>
      <c r="I130" s="5"/>
      <c r="J130" s="5"/>
      <c r="K130" s="12"/>
      <c r="L130" s="12"/>
      <c r="N130" s="11"/>
      <c r="O130" s="12"/>
      <c r="P130" s="12"/>
      <c r="R130" s="11"/>
      <c r="S130" s="12"/>
      <c r="U130" s="11"/>
      <c r="W130" s="12"/>
      <c r="Z130" s="24"/>
    </row>
    <row r="131" spans="1:26" s="8" customFormat="1" ht="14.25" x14ac:dyDescent="0.3">
      <c r="A131" s="5"/>
      <c r="G131" s="12"/>
      <c r="H131" s="5"/>
      <c r="I131" s="5"/>
      <c r="J131" s="5"/>
      <c r="K131" s="12"/>
      <c r="L131" s="12"/>
      <c r="N131" s="11"/>
      <c r="O131" s="12"/>
      <c r="P131" s="12"/>
      <c r="R131" s="11"/>
      <c r="S131" s="12"/>
      <c r="U131" s="11"/>
      <c r="W131" s="12"/>
      <c r="Z131" s="24"/>
    </row>
    <row r="132" spans="1:26" s="8" customFormat="1" ht="14.25" x14ac:dyDescent="0.3">
      <c r="A132" s="5"/>
      <c r="G132" s="12"/>
      <c r="H132" s="5"/>
      <c r="I132" s="5"/>
      <c r="J132" s="5"/>
      <c r="K132" s="12"/>
      <c r="L132" s="12"/>
      <c r="N132" s="11"/>
      <c r="O132" s="12"/>
      <c r="P132" s="12"/>
      <c r="R132" s="11"/>
      <c r="S132" s="12"/>
      <c r="U132" s="11"/>
      <c r="W132" s="12"/>
      <c r="Z132" s="24"/>
    </row>
    <row r="133" spans="1:26" s="8" customFormat="1" ht="14.25" x14ac:dyDescent="0.3">
      <c r="A133" s="5"/>
      <c r="G133" s="12"/>
      <c r="H133" s="5"/>
      <c r="I133" s="5"/>
      <c r="J133" s="5"/>
      <c r="K133" s="12"/>
      <c r="L133" s="12"/>
      <c r="N133" s="11"/>
      <c r="O133" s="12"/>
      <c r="P133" s="12"/>
      <c r="R133" s="11"/>
      <c r="S133" s="12"/>
      <c r="U133" s="11"/>
      <c r="W133" s="12"/>
      <c r="Z133" s="24"/>
    </row>
    <row r="134" spans="1:26" s="8" customFormat="1" ht="14.25" x14ac:dyDescent="0.3">
      <c r="A134" s="5"/>
      <c r="G134" s="12"/>
      <c r="H134" s="5"/>
      <c r="I134" s="5"/>
      <c r="J134" s="5"/>
      <c r="K134" s="12"/>
      <c r="L134" s="12"/>
      <c r="N134" s="11"/>
      <c r="O134" s="12"/>
      <c r="P134" s="12"/>
      <c r="R134" s="11"/>
      <c r="S134" s="12"/>
      <c r="U134" s="11"/>
      <c r="W134" s="12"/>
      <c r="Z134" s="24"/>
    </row>
    <row r="135" spans="1:26" s="8" customFormat="1" ht="14.25" x14ac:dyDescent="0.3">
      <c r="A135" s="5"/>
      <c r="G135" s="12"/>
      <c r="H135" s="5"/>
      <c r="I135" s="5"/>
      <c r="J135" s="5"/>
      <c r="K135" s="12"/>
      <c r="L135" s="12"/>
      <c r="N135" s="11"/>
      <c r="O135" s="12"/>
      <c r="P135" s="12"/>
      <c r="R135" s="11"/>
      <c r="S135" s="12"/>
      <c r="U135" s="11"/>
      <c r="W135" s="12"/>
      <c r="Z135" s="24"/>
    </row>
    <row r="136" spans="1:26" s="8" customFormat="1" ht="14.25" x14ac:dyDescent="0.3">
      <c r="A136" s="5"/>
      <c r="G136" s="12"/>
      <c r="H136" s="5"/>
      <c r="I136" s="5"/>
      <c r="J136" s="5"/>
      <c r="K136" s="12"/>
      <c r="L136" s="12"/>
      <c r="N136" s="11"/>
      <c r="O136" s="12"/>
      <c r="P136" s="12"/>
      <c r="R136" s="11"/>
      <c r="S136" s="12"/>
      <c r="U136" s="11"/>
      <c r="W136" s="12"/>
      <c r="Z136" s="24"/>
    </row>
    <row r="137" spans="1:26" s="8" customFormat="1" ht="14.25" x14ac:dyDescent="0.3">
      <c r="A137" s="5"/>
      <c r="G137" s="12"/>
      <c r="H137" s="5"/>
      <c r="I137" s="5"/>
      <c r="J137" s="5"/>
      <c r="K137" s="12"/>
      <c r="L137" s="12"/>
      <c r="N137" s="11"/>
      <c r="O137" s="12"/>
      <c r="P137" s="12"/>
      <c r="R137" s="11"/>
      <c r="S137" s="12"/>
      <c r="U137" s="11"/>
      <c r="W137" s="12"/>
      <c r="Z137" s="24"/>
    </row>
    <row r="138" spans="1:26" s="8" customFormat="1" ht="14.25" x14ac:dyDescent="0.3">
      <c r="A138" s="5"/>
      <c r="G138" s="12"/>
      <c r="H138" s="5"/>
      <c r="I138" s="5"/>
      <c r="J138" s="5"/>
      <c r="K138" s="12"/>
      <c r="L138" s="12"/>
      <c r="N138" s="11"/>
      <c r="O138" s="12"/>
      <c r="P138" s="12"/>
      <c r="R138" s="11"/>
      <c r="S138" s="12"/>
      <c r="U138" s="11"/>
      <c r="W138" s="12"/>
      <c r="Z138" s="24"/>
    </row>
    <row r="139" spans="1:26" s="8" customFormat="1" ht="14.25" x14ac:dyDescent="0.3">
      <c r="A139" s="5"/>
      <c r="G139" s="12"/>
      <c r="H139" s="5"/>
      <c r="I139" s="5"/>
      <c r="J139" s="5"/>
      <c r="K139" s="12"/>
      <c r="L139" s="12"/>
      <c r="N139" s="11"/>
      <c r="O139" s="12"/>
      <c r="P139" s="12"/>
      <c r="R139" s="11"/>
      <c r="S139" s="12"/>
      <c r="U139" s="11"/>
      <c r="W139" s="12"/>
      <c r="Z139" s="24"/>
    </row>
    <row r="140" spans="1:26" s="8" customFormat="1" ht="14.25" x14ac:dyDescent="0.3">
      <c r="A140" s="5"/>
      <c r="G140" s="12"/>
      <c r="H140" s="5"/>
      <c r="I140" s="5"/>
      <c r="J140" s="5"/>
      <c r="K140" s="12"/>
      <c r="L140" s="12"/>
      <c r="N140" s="11"/>
      <c r="O140" s="12"/>
      <c r="P140" s="12"/>
      <c r="R140" s="11"/>
      <c r="S140" s="12"/>
      <c r="U140" s="11"/>
      <c r="W140" s="12"/>
      <c r="Z140" s="24"/>
    </row>
    <row r="141" spans="1:26" s="8" customFormat="1" ht="14.25" x14ac:dyDescent="0.3">
      <c r="A141" s="5"/>
      <c r="G141" s="12"/>
      <c r="H141" s="5"/>
      <c r="I141" s="5"/>
      <c r="J141" s="5"/>
      <c r="K141" s="12"/>
      <c r="L141" s="12"/>
      <c r="N141" s="11"/>
      <c r="O141" s="12"/>
      <c r="P141" s="12"/>
      <c r="R141" s="11"/>
      <c r="S141" s="12"/>
      <c r="U141" s="11"/>
      <c r="W141" s="12"/>
      <c r="Z141" s="24"/>
    </row>
    <row r="142" spans="1:26" s="8" customFormat="1" ht="14.25" x14ac:dyDescent="0.3">
      <c r="A142" s="5"/>
      <c r="G142" s="12"/>
      <c r="H142" s="5"/>
      <c r="I142" s="5"/>
      <c r="J142" s="5"/>
      <c r="K142" s="12"/>
      <c r="L142" s="12"/>
      <c r="N142" s="11"/>
      <c r="O142" s="12"/>
      <c r="P142" s="12"/>
      <c r="R142" s="11"/>
      <c r="S142" s="12"/>
      <c r="U142" s="11"/>
      <c r="W142" s="12"/>
      <c r="Z142" s="24"/>
    </row>
    <row r="143" spans="1:26" s="8" customFormat="1" ht="14.25" x14ac:dyDescent="0.3">
      <c r="A143" s="5"/>
      <c r="G143" s="12"/>
      <c r="H143" s="5"/>
      <c r="I143" s="5"/>
      <c r="J143" s="5"/>
      <c r="K143" s="12"/>
      <c r="L143" s="12"/>
      <c r="N143" s="11"/>
      <c r="O143" s="12"/>
      <c r="P143" s="12"/>
      <c r="R143" s="11"/>
      <c r="S143" s="12"/>
      <c r="U143" s="11"/>
      <c r="W143" s="12"/>
      <c r="Z143" s="24"/>
    </row>
    <row r="144" spans="1:26" s="8" customFormat="1" ht="14.25" x14ac:dyDescent="0.3">
      <c r="A144" s="5"/>
      <c r="G144" s="12"/>
      <c r="H144" s="5"/>
      <c r="I144" s="5"/>
      <c r="J144" s="5"/>
      <c r="K144" s="12"/>
      <c r="L144" s="12"/>
      <c r="N144" s="11"/>
      <c r="O144" s="12"/>
      <c r="P144" s="12"/>
      <c r="R144" s="11"/>
      <c r="S144" s="12"/>
      <c r="U144" s="11"/>
      <c r="W144" s="12"/>
      <c r="Z144" s="24"/>
    </row>
    <row r="145" spans="1:26" s="8" customFormat="1" ht="14.25" x14ac:dyDescent="0.3">
      <c r="A145" s="5"/>
      <c r="G145" s="12"/>
      <c r="H145" s="5"/>
      <c r="I145" s="5"/>
      <c r="J145" s="5"/>
      <c r="K145" s="12"/>
      <c r="L145" s="12"/>
      <c r="N145" s="11"/>
      <c r="O145" s="12"/>
      <c r="P145" s="12"/>
      <c r="R145" s="11"/>
      <c r="S145" s="12"/>
      <c r="U145" s="11"/>
      <c r="W145" s="12"/>
      <c r="Z145" s="24"/>
    </row>
    <row r="146" spans="1:26" s="8" customFormat="1" ht="14.25" x14ac:dyDescent="0.3">
      <c r="A146" s="5"/>
      <c r="G146" s="12"/>
      <c r="H146" s="5"/>
      <c r="I146" s="5"/>
      <c r="J146" s="5"/>
      <c r="K146" s="12"/>
      <c r="L146" s="12"/>
      <c r="N146" s="11"/>
      <c r="O146" s="12"/>
      <c r="P146" s="12"/>
      <c r="R146" s="11"/>
      <c r="S146" s="12"/>
      <c r="U146" s="11"/>
      <c r="W146" s="12"/>
      <c r="Z146" s="24"/>
    </row>
    <row r="147" spans="1:26" s="8" customFormat="1" ht="14.25" x14ac:dyDescent="0.3">
      <c r="A147" s="5"/>
      <c r="G147" s="12"/>
      <c r="H147" s="5"/>
      <c r="I147" s="5"/>
      <c r="J147" s="5"/>
      <c r="K147" s="12"/>
      <c r="L147" s="12"/>
      <c r="N147" s="11"/>
      <c r="O147" s="12"/>
      <c r="P147" s="12"/>
      <c r="R147" s="11"/>
      <c r="S147" s="12"/>
      <c r="U147" s="11"/>
      <c r="W147" s="12"/>
      <c r="Z147" s="24"/>
    </row>
    <row r="148" spans="1:26" s="8" customFormat="1" ht="14.25" x14ac:dyDescent="0.3">
      <c r="A148" s="5"/>
      <c r="G148" s="12"/>
      <c r="H148" s="5"/>
      <c r="I148" s="5"/>
      <c r="J148" s="5"/>
      <c r="K148" s="12"/>
      <c r="L148" s="12"/>
      <c r="N148" s="11"/>
      <c r="O148" s="12"/>
      <c r="P148" s="12"/>
      <c r="R148" s="11"/>
      <c r="S148" s="12"/>
      <c r="U148" s="11"/>
      <c r="W148" s="12"/>
      <c r="Z148" s="24"/>
    </row>
    <row r="149" spans="1:26" s="8" customFormat="1" ht="14.25" x14ac:dyDescent="0.3">
      <c r="A149" s="5"/>
      <c r="G149" s="12"/>
      <c r="H149" s="5"/>
      <c r="I149" s="5"/>
      <c r="J149" s="5"/>
      <c r="K149" s="12"/>
      <c r="L149" s="12"/>
      <c r="N149" s="11"/>
      <c r="O149" s="12"/>
      <c r="P149" s="12"/>
      <c r="R149" s="11"/>
      <c r="S149" s="12"/>
      <c r="U149" s="11"/>
      <c r="W149" s="12"/>
      <c r="Z149" s="24"/>
    </row>
    <row r="150" spans="1:26" s="8" customFormat="1" ht="14.25" x14ac:dyDescent="0.3">
      <c r="A150" s="5"/>
      <c r="G150" s="12"/>
      <c r="H150" s="5"/>
      <c r="I150" s="5"/>
      <c r="J150" s="5"/>
      <c r="K150" s="12"/>
      <c r="L150" s="12"/>
      <c r="N150" s="11"/>
      <c r="O150" s="12"/>
      <c r="P150" s="12"/>
      <c r="R150" s="11"/>
      <c r="S150" s="12"/>
      <c r="U150" s="11"/>
      <c r="W150" s="12"/>
      <c r="Z150" s="24"/>
    </row>
    <row r="151" spans="1:26" s="8" customFormat="1" ht="14.25" x14ac:dyDescent="0.3">
      <c r="A151" s="5"/>
      <c r="G151" s="12"/>
      <c r="H151" s="5"/>
      <c r="I151" s="5"/>
      <c r="J151" s="5"/>
      <c r="K151" s="12"/>
      <c r="L151" s="12"/>
      <c r="N151" s="11"/>
      <c r="O151" s="12"/>
      <c r="P151" s="12"/>
      <c r="R151" s="11"/>
      <c r="S151" s="12"/>
      <c r="U151" s="11"/>
      <c r="W151" s="12"/>
      <c r="Z151" s="24"/>
    </row>
    <row r="152" spans="1:26" s="8" customFormat="1" ht="14.25" x14ac:dyDescent="0.3">
      <c r="A152" s="5"/>
      <c r="G152" s="12"/>
      <c r="H152" s="5"/>
      <c r="I152" s="5"/>
      <c r="J152" s="5"/>
      <c r="K152" s="12"/>
      <c r="L152" s="12"/>
      <c r="N152" s="11"/>
      <c r="O152" s="12"/>
      <c r="P152" s="12"/>
      <c r="R152" s="11"/>
      <c r="S152" s="12"/>
      <c r="U152" s="11"/>
      <c r="W152" s="12"/>
      <c r="Z152" s="24"/>
    </row>
    <row r="153" spans="1:26" s="8" customFormat="1" ht="14.25" x14ac:dyDescent="0.3">
      <c r="A153" s="5"/>
      <c r="G153" s="12"/>
      <c r="H153" s="5"/>
      <c r="I153" s="5"/>
      <c r="J153" s="5"/>
      <c r="K153" s="12"/>
      <c r="L153" s="12"/>
      <c r="N153" s="11"/>
      <c r="O153" s="12"/>
      <c r="P153" s="12"/>
      <c r="R153" s="11"/>
      <c r="S153" s="12"/>
      <c r="U153" s="11"/>
      <c r="W153" s="12"/>
      <c r="Z153" s="24"/>
    </row>
    <row r="154" spans="1:26" s="8" customFormat="1" ht="14.25" x14ac:dyDescent="0.3">
      <c r="A154" s="5"/>
      <c r="G154" s="12"/>
      <c r="H154" s="5"/>
      <c r="I154" s="5"/>
      <c r="J154" s="5"/>
      <c r="K154" s="12"/>
      <c r="L154" s="12"/>
      <c r="N154" s="11"/>
      <c r="O154" s="12"/>
      <c r="P154" s="12"/>
      <c r="R154" s="11"/>
      <c r="S154" s="12"/>
      <c r="U154" s="11"/>
      <c r="W154" s="12"/>
      <c r="Z154" s="24"/>
    </row>
    <row r="155" spans="1:26" s="8" customFormat="1" ht="14.25" x14ac:dyDescent="0.3">
      <c r="A155" s="5"/>
      <c r="G155" s="12"/>
      <c r="H155" s="5"/>
      <c r="I155" s="5"/>
      <c r="J155" s="5"/>
      <c r="K155" s="12"/>
      <c r="L155" s="12"/>
      <c r="N155" s="11"/>
      <c r="O155" s="12"/>
      <c r="P155" s="12"/>
      <c r="R155" s="11"/>
      <c r="S155" s="12"/>
      <c r="U155" s="11"/>
      <c r="W155" s="12"/>
      <c r="Z155" s="24"/>
    </row>
    <row r="156" spans="1:26" s="8" customFormat="1" ht="14.25" x14ac:dyDescent="0.3">
      <c r="A156" s="5"/>
      <c r="G156" s="12"/>
      <c r="H156" s="5"/>
      <c r="I156" s="5"/>
      <c r="J156" s="5"/>
      <c r="K156" s="12"/>
      <c r="L156" s="12"/>
      <c r="N156" s="11"/>
      <c r="O156" s="12"/>
      <c r="P156" s="12"/>
      <c r="R156" s="11"/>
      <c r="S156" s="12"/>
      <c r="U156" s="11"/>
      <c r="W156" s="12"/>
      <c r="Z156" s="24"/>
    </row>
    <row r="157" spans="1:26" s="8" customFormat="1" ht="14.25" x14ac:dyDescent="0.3">
      <c r="A157" s="5"/>
      <c r="G157" s="12"/>
      <c r="H157" s="5"/>
      <c r="I157" s="5"/>
      <c r="J157" s="5"/>
      <c r="K157" s="12"/>
      <c r="L157" s="12"/>
      <c r="N157" s="11"/>
      <c r="O157" s="12"/>
      <c r="P157" s="12"/>
      <c r="R157" s="11"/>
      <c r="S157" s="12"/>
      <c r="U157" s="11"/>
      <c r="W157" s="12"/>
      <c r="Z157" s="24"/>
    </row>
    <row r="158" spans="1:26" s="8" customFormat="1" ht="14.25" x14ac:dyDescent="0.3">
      <c r="A158" s="5"/>
      <c r="G158" s="12"/>
      <c r="H158" s="5"/>
      <c r="I158" s="5"/>
      <c r="J158" s="5"/>
      <c r="K158" s="12"/>
      <c r="L158" s="12"/>
      <c r="N158" s="11"/>
      <c r="O158" s="12"/>
      <c r="P158" s="12"/>
      <c r="R158" s="11"/>
      <c r="S158" s="12"/>
      <c r="U158" s="11"/>
      <c r="W158" s="12"/>
      <c r="Z158" s="24"/>
    </row>
    <row r="159" spans="1:26" s="8" customFormat="1" ht="14.25" x14ac:dyDescent="0.3">
      <c r="A159" s="5"/>
      <c r="G159" s="12"/>
      <c r="H159" s="5"/>
      <c r="I159" s="5"/>
      <c r="J159" s="5"/>
      <c r="K159" s="12"/>
      <c r="L159" s="12"/>
      <c r="N159" s="11"/>
      <c r="O159" s="12"/>
      <c r="P159" s="12"/>
      <c r="R159" s="11"/>
      <c r="S159" s="12"/>
      <c r="U159" s="11"/>
      <c r="W159" s="12"/>
      <c r="Z159" s="24"/>
    </row>
    <row r="160" spans="1:26" s="8" customFormat="1" ht="14.25" x14ac:dyDescent="0.3">
      <c r="A160" s="5"/>
      <c r="G160" s="12"/>
      <c r="H160" s="5"/>
      <c r="I160" s="5"/>
      <c r="J160" s="5"/>
      <c r="K160" s="12"/>
      <c r="L160" s="12"/>
      <c r="N160" s="11"/>
      <c r="O160" s="12"/>
      <c r="P160" s="12"/>
      <c r="R160" s="11"/>
      <c r="S160" s="12"/>
      <c r="U160" s="11"/>
      <c r="W160" s="12"/>
      <c r="Z160" s="24"/>
    </row>
    <row r="161" spans="1:26" s="8" customFormat="1" ht="14.25" x14ac:dyDescent="0.3">
      <c r="A161" s="5"/>
      <c r="G161" s="12"/>
      <c r="H161" s="5"/>
      <c r="I161" s="5"/>
      <c r="J161" s="5"/>
      <c r="K161" s="12"/>
      <c r="L161" s="12"/>
      <c r="N161" s="11"/>
      <c r="O161" s="12"/>
      <c r="P161" s="12"/>
      <c r="R161" s="11"/>
      <c r="S161" s="12"/>
      <c r="U161" s="11"/>
      <c r="W161" s="12"/>
      <c r="Z161" s="24"/>
    </row>
    <row r="162" spans="1:26" s="8" customFormat="1" ht="14.25" x14ac:dyDescent="0.3">
      <c r="A162" s="5"/>
      <c r="G162" s="12"/>
      <c r="H162" s="5"/>
      <c r="I162" s="5"/>
      <c r="J162" s="5"/>
      <c r="K162" s="12"/>
      <c r="L162" s="12"/>
      <c r="N162" s="11"/>
      <c r="O162" s="12"/>
      <c r="P162" s="12"/>
      <c r="R162" s="11"/>
      <c r="S162" s="12"/>
      <c r="U162" s="11"/>
      <c r="W162" s="12"/>
      <c r="Z162" s="24"/>
    </row>
    <row r="163" spans="1:26" s="8" customFormat="1" ht="14.25" x14ac:dyDescent="0.3">
      <c r="A163" s="5"/>
      <c r="G163" s="12"/>
      <c r="H163" s="5"/>
      <c r="I163" s="5"/>
      <c r="J163" s="5"/>
      <c r="K163" s="12"/>
      <c r="L163" s="12"/>
      <c r="N163" s="11"/>
      <c r="O163" s="12"/>
      <c r="P163" s="12"/>
      <c r="R163" s="11"/>
      <c r="S163" s="12"/>
      <c r="U163" s="11"/>
      <c r="W163" s="12"/>
      <c r="Z163" s="24"/>
    </row>
    <row r="164" spans="1:26" s="8" customFormat="1" ht="14.25" x14ac:dyDescent="0.3">
      <c r="A164" s="5"/>
      <c r="G164" s="12"/>
      <c r="H164" s="5"/>
      <c r="I164" s="5"/>
      <c r="J164" s="5"/>
      <c r="K164" s="12"/>
      <c r="L164" s="12"/>
      <c r="N164" s="11"/>
      <c r="O164" s="12"/>
      <c r="P164" s="12"/>
      <c r="R164" s="11"/>
      <c r="S164" s="12"/>
      <c r="U164" s="11"/>
      <c r="W164" s="12"/>
      <c r="Z164" s="24"/>
    </row>
    <row r="165" spans="1:26" s="8" customFormat="1" ht="14.25" x14ac:dyDescent="0.3">
      <c r="A165" s="5"/>
      <c r="G165" s="12"/>
      <c r="H165" s="5"/>
      <c r="I165" s="5"/>
      <c r="J165" s="5"/>
      <c r="K165" s="12"/>
      <c r="L165" s="12"/>
      <c r="N165" s="11"/>
      <c r="O165" s="12"/>
      <c r="P165" s="12"/>
      <c r="R165" s="11"/>
      <c r="S165" s="12"/>
      <c r="U165" s="11"/>
      <c r="W165" s="12"/>
      <c r="Z165" s="24"/>
    </row>
    <row r="166" spans="1:26" s="8" customFormat="1" ht="14.25" x14ac:dyDescent="0.3">
      <c r="A166" s="5"/>
      <c r="G166" s="12"/>
      <c r="H166" s="5"/>
      <c r="I166" s="5"/>
      <c r="J166" s="5"/>
      <c r="K166" s="12"/>
      <c r="L166" s="12"/>
      <c r="N166" s="11"/>
      <c r="O166" s="12"/>
      <c r="P166" s="12"/>
      <c r="R166" s="11"/>
      <c r="S166" s="12"/>
      <c r="U166" s="11"/>
      <c r="W166" s="12"/>
      <c r="Z166" s="24"/>
    </row>
    <row r="167" spans="1:26" s="8" customFormat="1" ht="14.25" x14ac:dyDescent="0.3">
      <c r="A167" s="5"/>
      <c r="G167" s="12"/>
      <c r="H167" s="5"/>
      <c r="I167" s="5"/>
      <c r="J167" s="5"/>
      <c r="K167" s="12"/>
      <c r="L167" s="12"/>
      <c r="N167" s="11"/>
      <c r="O167" s="12"/>
      <c r="P167" s="12"/>
      <c r="R167" s="11"/>
      <c r="S167" s="12"/>
      <c r="U167" s="11"/>
      <c r="W167" s="12"/>
      <c r="Z167" s="24"/>
    </row>
    <row r="168" spans="1:26" s="8" customFormat="1" ht="14.25" x14ac:dyDescent="0.3">
      <c r="A168" s="5"/>
      <c r="G168" s="12"/>
      <c r="H168" s="5"/>
      <c r="I168" s="5"/>
      <c r="J168" s="5"/>
      <c r="K168" s="12"/>
      <c r="L168" s="12"/>
      <c r="N168" s="11"/>
      <c r="O168" s="12"/>
      <c r="P168" s="12"/>
      <c r="R168" s="11"/>
      <c r="S168" s="12"/>
      <c r="U168" s="11"/>
      <c r="W168" s="12"/>
      <c r="Z168" s="24"/>
    </row>
    <row r="169" spans="1:26" s="8" customFormat="1" ht="14.25" x14ac:dyDescent="0.3">
      <c r="A169" s="5"/>
      <c r="G169" s="12"/>
      <c r="H169" s="5"/>
      <c r="I169" s="5"/>
      <c r="J169" s="5"/>
      <c r="K169" s="12"/>
      <c r="L169" s="12"/>
      <c r="N169" s="11"/>
      <c r="O169" s="12"/>
      <c r="P169" s="12"/>
      <c r="R169" s="11"/>
      <c r="S169" s="12"/>
      <c r="U169" s="11"/>
      <c r="W169" s="12"/>
      <c r="Z169" s="24"/>
    </row>
    <row r="170" spans="1:26" s="8" customFormat="1" ht="14.25" x14ac:dyDescent="0.3">
      <c r="A170" s="5"/>
      <c r="G170" s="12"/>
      <c r="H170" s="5"/>
      <c r="I170" s="5"/>
      <c r="J170" s="5"/>
      <c r="K170" s="12"/>
      <c r="L170" s="12"/>
      <c r="N170" s="11"/>
      <c r="O170" s="12"/>
      <c r="P170" s="12"/>
      <c r="R170" s="11"/>
      <c r="S170" s="12"/>
      <c r="U170" s="11"/>
      <c r="W170" s="12"/>
      <c r="Z170" s="24"/>
    </row>
    <row r="171" spans="1:26" s="8" customFormat="1" ht="14.25" x14ac:dyDescent="0.3">
      <c r="A171" s="5"/>
      <c r="G171" s="12"/>
      <c r="H171" s="5"/>
      <c r="I171" s="5"/>
      <c r="J171" s="5"/>
      <c r="K171" s="12"/>
      <c r="L171" s="12"/>
      <c r="N171" s="11"/>
      <c r="O171" s="12"/>
      <c r="P171" s="12"/>
      <c r="R171" s="11"/>
      <c r="S171" s="12"/>
      <c r="U171" s="11"/>
      <c r="W171" s="12"/>
      <c r="Z171" s="24"/>
    </row>
    <row r="172" spans="1:26" s="8" customFormat="1" ht="14.25" x14ac:dyDescent="0.3">
      <c r="A172" s="5"/>
      <c r="G172" s="12"/>
      <c r="H172" s="5"/>
      <c r="I172" s="5"/>
      <c r="J172" s="5"/>
      <c r="K172" s="12"/>
      <c r="L172" s="12"/>
      <c r="N172" s="11"/>
      <c r="O172" s="12"/>
      <c r="P172" s="12"/>
      <c r="R172" s="11"/>
      <c r="S172" s="12"/>
      <c r="U172" s="11"/>
      <c r="W172" s="12"/>
      <c r="Z172" s="24"/>
    </row>
    <row r="173" spans="1:26" s="8" customFormat="1" ht="14.25" x14ac:dyDescent="0.3">
      <c r="A173" s="5"/>
      <c r="G173" s="12"/>
      <c r="H173" s="5"/>
      <c r="I173" s="5"/>
      <c r="J173" s="5"/>
      <c r="K173" s="12"/>
      <c r="L173" s="12"/>
      <c r="N173" s="11"/>
      <c r="O173" s="12"/>
      <c r="P173" s="12"/>
      <c r="R173" s="11"/>
      <c r="S173" s="12"/>
      <c r="U173" s="11"/>
      <c r="W173" s="12"/>
      <c r="Z173" s="24"/>
    </row>
    <row r="174" spans="1:26" s="8" customFormat="1" ht="14.25" x14ac:dyDescent="0.3">
      <c r="A174" s="5"/>
      <c r="G174" s="12"/>
      <c r="H174" s="5"/>
      <c r="I174" s="5"/>
      <c r="J174" s="5"/>
      <c r="K174" s="12"/>
      <c r="L174" s="12"/>
      <c r="N174" s="11"/>
      <c r="O174" s="12"/>
      <c r="P174" s="12"/>
      <c r="R174" s="11"/>
      <c r="S174" s="12"/>
      <c r="U174" s="11"/>
      <c r="W174" s="12"/>
      <c r="Z174" s="24"/>
    </row>
    <row r="175" spans="1:26" s="8" customFormat="1" ht="14.25" x14ac:dyDescent="0.3">
      <c r="A175" s="5"/>
      <c r="G175" s="12"/>
      <c r="H175" s="5"/>
      <c r="I175" s="5"/>
      <c r="J175" s="5"/>
      <c r="K175" s="12"/>
      <c r="L175" s="12"/>
      <c r="N175" s="11"/>
      <c r="O175" s="12"/>
      <c r="P175" s="12"/>
      <c r="R175" s="11"/>
      <c r="S175" s="12"/>
      <c r="U175" s="11"/>
      <c r="W175" s="12"/>
      <c r="Z175" s="24"/>
    </row>
    <row r="176" spans="1:26" s="8" customFormat="1" ht="14.25" x14ac:dyDescent="0.3">
      <c r="A176" s="5"/>
      <c r="G176" s="12"/>
      <c r="H176" s="5"/>
      <c r="I176" s="5"/>
      <c r="J176" s="5"/>
      <c r="K176" s="12"/>
      <c r="L176" s="12"/>
      <c r="N176" s="11"/>
      <c r="O176" s="12"/>
      <c r="P176" s="12"/>
      <c r="R176" s="11"/>
      <c r="S176" s="12"/>
      <c r="U176" s="11"/>
      <c r="W176" s="12"/>
      <c r="Z176" s="24"/>
    </row>
    <row r="177" spans="1:26" s="8" customFormat="1" ht="14.25" x14ac:dyDescent="0.3">
      <c r="A177" s="5"/>
      <c r="G177" s="12"/>
      <c r="H177" s="5"/>
      <c r="I177" s="5"/>
      <c r="J177" s="5"/>
      <c r="K177" s="12"/>
      <c r="L177" s="12"/>
      <c r="N177" s="11"/>
      <c r="O177" s="12"/>
      <c r="P177" s="12"/>
      <c r="R177" s="11"/>
      <c r="S177" s="12"/>
      <c r="U177" s="11"/>
      <c r="W177" s="12"/>
      <c r="Z177" s="24"/>
    </row>
    <row r="178" spans="1:26" s="8" customFormat="1" ht="14.25" x14ac:dyDescent="0.3">
      <c r="A178" s="5"/>
      <c r="G178" s="12"/>
      <c r="H178" s="5"/>
      <c r="I178" s="5"/>
      <c r="J178" s="5"/>
      <c r="K178" s="12"/>
      <c r="L178" s="12"/>
      <c r="N178" s="11"/>
      <c r="O178" s="12"/>
      <c r="P178" s="12"/>
      <c r="R178" s="11"/>
      <c r="S178" s="12"/>
      <c r="U178" s="11"/>
      <c r="W178" s="12"/>
      <c r="Z178" s="24"/>
    </row>
    <row r="179" spans="1:26" s="8" customFormat="1" ht="14.25" x14ac:dyDescent="0.3">
      <c r="A179" s="5"/>
      <c r="G179" s="12"/>
      <c r="H179" s="5"/>
      <c r="I179" s="5"/>
      <c r="J179" s="5"/>
      <c r="K179" s="12"/>
      <c r="L179" s="12"/>
      <c r="N179" s="11"/>
      <c r="O179" s="12"/>
      <c r="P179" s="12"/>
      <c r="R179" s="11"/>
      <c r="S179" s="12"/>
      <c r="U179" s="11"/>
      <c r="W179" s="12"/>
      <c r="Z179" s="24"/>
    </row>
    <row r="180" spans="1:26" s="8" customFormat="1" ht="14.25" x14ac:dyDescent="0.3">
      <c r="A180" s="5"/>
      <c r="G180" s="12"/>
      <c r="H180" s="5"/>
      <c r="I180" s="5"/>
      <c r="J180" s="5"/>
      <c r="K180" s="12"/>
      <c r="L180" s="12"/>
      <c r="N180" s="11"/>
      <c r="O180" s="12"/>
      <c r="P180" s="12"/>
      <c r="R180" s="11"/>
      <c r="S180" s="12"/>
      <c r="U180" s="11"/>
      <c r="W180" s="12"/>
      <c r="Z180" s="24"/>
    </row>
    <row r="181" spans="1:26" s="8" customFormat="1" ht="14.25" x14ac:dyDescent="0.3">
      <c r="A181" s="5"/>
      <c r="G181" s="12"/>
      <c r="H181" s="5"/>
      <c r="I181" s="5"/>
      <c r="J181" s="5"/>
      <c r="K181" s="12"/>
      <c r="L181" s="12"/>
      <c r="N181" s="11"/>
      <c r="O181" s="12"/>
      <c r="P181" s="12"/>
      <c r="R181" s="11"/>
      <c r="S181" s="12"/>
      <c r="U181" s="11"/>
      <c r="W181" s="12"/>
      <c r="Z181" s="24"/>
    </row>
    <row r="182" spans="1:26" s="8" customFormat="1" ht="14.25" x14ac:dyDescent="0.3">
      <c r="A182" s="5"/>
      <c r="G182" s="12"/>
      <c r="H182" s="5"/>
      <c r="I182" s="5"/>
      <c r="J182" s="5"/>
      <c r="K182" s="12"/>
      <c r="L182" s="12"/>
      <c r="N182" s="11"/>
      <c r="O182" s="12"/>
      <c r="P182" s="12"/>
      <c r="R182" s="11"/>
      <c r="S182" s="12"/>
      <c r="U182" s="11"/>
      <c r="W182" s="12"/>
      <c r="Z182" s="24"/>
    </row>
    <row r="183" spans="1:26" s="8" customFormat="1" ht="14.25" x14ac:dyDescent="0.3">
      <c r="A183" s="5"/>
      <c r="G183" s="12"/>
      <c r="H183" s="5"/>
      <c r="I183" s="5"/>
      <c r="J183" s="5"/>
      <c r="K183" s="12"/>
      <c r="L183" s="12"/>
      <c r="N183" s="11"/>
      <c r="O183" s="12"/>
      <c r="P183" s="12"/>
      <c r="R183" s="11"/>
      <c r="S183" s="12"/>
      <c r="U183" s="11"/>
      <c r="W183" s="12"/>
      <c r="Z183" s="24"/>
    </row>
    <row r="184" spans="1:26" s="8" customFormat="1" ht="14.25" x14ac:dyDescent="0.3">
      <c r="A184" s="5"/>
      <c r="N184" s="11"/>
      <c r="O184" s="12"/>
      <c r="P184" s="12"/>
      <c r="R184" s="11"/>
      <c r="S184" s="12"/>
      <c r="U184" s="11"/>
      <c r="W184" s="12"/>
      <c r="Z184" s="24"/>
    </row>
    <row r="185" spans="1:26" s="8" customFormat="1" ht="14.25" x14ac:dyDescent="0.3">
      <c r="A185" s="5"/>
      <c r="N185" s="11"/>
      <c r="O185" s="12"/>
      <c r="P185" s="12"/>
      <c r="R185" s="11"/>
      <c r="S185" s="12"/>
      <c r="U185" s="11"/>
      <c r="W185" s="12"/>
      <c r="Z185" s="24"/>
    </row>
    <row r="186" spans="1:26" s="8" customFormat="1" ht="14.25" x14ac:dyDescent="0.3">
      <c r="A186" s="5"/>
      <c r="N186" s="11"/>
      <c r="O186" s="12"/>
      <c r="P186" s="12"/>
      <c r="R186" s="11"/>
      <c r="S186" s="12"/>
      <c r="U186" s="11"/>
      <c r="W186" s="12"/>
      <c r="Z186" s="24"/>
    </row>
    <row r="187" spans="1:26" s="8" customFormat="1" ht="14.25" x14ac:dyDescent="0.3">
      <c r="A187" s="5"/>
      <c r="N187" s="11"/>
      <c r="O187" s="12"/>
      <c r="P187" s="12"/>
      <c r="R187" s="11"/>
      <c r="S187" s="12"/>
      <c r="U187" s="11"/>
      <c r="W187" s="12"/>
      <c r="Z187" s="24"/>
    </row>
    <row r="188" spans="1:26" s="8" customFormat="1" ht="14.25" x14ac:dyDescent="0.3">
      <c r="A188" s="5"/>
      <c r="N188" s="11"/>
      <c r="O188" s="12"/>
      <c r="P188" s="12"/>
      <c r="R188" s="11"/>
      <c r="S188" s="12"/>
      <c r="U188" s="11"/>
      <c r="W188" s="12"/>
      <c r="Z188" s="24"/>
    </row>
    <row r="189" spans="1:26" s="8" customFormat="1" ht="14.25" x14ac:dyDescent="0.3">
      <c r="A189" s="5"/>
      <c r="N189" s="11"/>
      <c r="O189" s="12"/>
      <c r="P189" s="12"/>
      <c r="R189" s="11"/>
      <c r="S189" s="12"/>
      <c r="U189" s="11"/>
      <c r="W189" s="12"/>
      <c r="Z189" s="24"/>
    </row>
    <row r="190" spans="1:26" s="8" customFormat="1" ht="14.25" x14ac:dyDescent="0.3">
      <c r="A190" s="5"/>
      <c r="N190" s="11"/>
      <c r="O190" s="12"/>
      <c r="P190" s="12"/>
      <c r="R190" s="11"/>
      <c r="S190" s="12"/>
      <c r="U190" s="11"/>
      <c r="W190" s="12"/>
      <c r="Z190" s="24"/>
    </row>
    <row r="191" spans="1:26" s="8" customFormat="1" ht="14.25" x14ac:dyDescent="0.3">
      <c r="A191" s="5"/>
      <c r="N191" s="11"/>
      <c r="O191" s="12"/>
      <c r="P191" s="12"/>
      <c r="R191" s="11"/>
      <c r="S191" s="12"/>
      <c r="U191" s="11"/>
      <c r="W191" s="12"/>
      <c r="Z191" s="24"/>
    </row>
    <row r="192" spans="1:26" s="8" customFormat="1" ht="14.25" x14ac:dyDescent="0.3">
      <c r="A192" s="5"/>
      <c r="N192" s="11"/>
      <c r="O192" s="12"/>
      <c r="P192" s="12"/>
      <c r="R192" s="11"/>
      <c r="S192" s="12"/>
      <c r="U192" s="11"/>
      <c r="W192" s="12"/>
      <c r="Z192" s="24"/>
    </row>
    <row r="193" spans="1:26" s="8" customFormat="1" ht="14.25" x14ac:dyDescent="0.3">
      <c r="A193" s="5"/>
      <c r="N193" s="11"/>
      <c r="O193" s="12"/>
      <c r="P193" s="12"/>
      <c r="R193" s="11"/>
      <c r="S193" s="12"/>
      <c r="U193" s="11"/>
      <c r="W193" s="12"/>
      <c r="Z193" s="24"/>
    </row>
    <row r="194" spans="1:26" s="8" customFormat="1" ht="14.25" x14ac:dyDescent="0.3">
      <c r="A194" s="5"/>
      <c r="N194" s="11"/>
      <c r="O194" s="12"/>
      <c r="P194" s="12"/>
      <c r="R194" s="11"/>
      <c r="S194" s="12"/>
      <c r="U194" s="11"/>
      <c r="W194" s="12"/>
      <c r="Z194" s="24"/>
    </row>
    <row r="195" spans="1:26" s="8" customFormat="1" ht="14.25" x14ac:dyDescent="0.3">
      <c r="A195" s="5"/>
      <c r="N195" s="11"/>
      <c r="O195" s="12"/>
      <c r="P195" s="12"/>
      <c r="R195" s="11"/>
      <c r="S195" s="12"/>
      <c r="U195" s="11"/>
      <c r="W195" s="12"/>
      <c r="Z195" s="24"/>
    </row>
    <row r="196" spans="1:26" s="8" customFormat="1" ht="14.25" x14ac:dyDescent="0.3">
      <c r="A196" s="5"/>
      <c r="N196" s="11"/>
      <c r="O196" s="12"/>
      <c r="P196" s="12"/>
      <c r="R196" s="11"/>
      <c r="S196" s="12"/>
      <c r="U196" s="11"/>
      <c r="W196" s="12"/>
      <c r="Z196" s="24"/>
    </row>
    <row r="197" spans="1:26" s="8" customFormat="1" ht="14.25" x14ac:dyDescent="0.3">
      <c r="A197" s="5"/>
      <c r="N197" s="11"/>
      <c r="O197" s="12"/>
      <c r="P197" s="12"/>
      <c r="R197" s="11"/>
      <c r="S197" s="12"/>
      <c r="U197" s="11"/>
      <c r="W197" s="12"/>
      <c r="Z197" s="24"/>
    </row>
    <row r="198" spans="1:26" s="8" customFormat="1" ht="14.25" x14ac:dyDescent="0.3">
      <c r="A198" s="5"/>
      <c r="N198" s="11"/>
      <c r="O198" s="12"/>
      <c r="P198" s="12"/>
      <c r="R198" s="11"/>
      <c r="S198" s="12"/>
      <c r="U198" s="11"/>
      <c r="W198" s="12"/>
      <c r="Z198" s="24"/>
    </row>
    <row r="199" spans="1:26" s="8" customFormat="1" ht="14.25" x14ac:dyDescent="0.3">
      <c r="A199" s="5"/>
      <c r="N199" s="11"/>
      <c r="O199" s="12"/>
      <c r="P199" s="12"/>
      <c r="R199" s="11"/>
      <c r="S199" s="12"/>
      <c r="U199" s="11"/>
      <c r="W199" s="12"/>
      <c r="Z199" s="24"/>
    </row>
    <row r="200" spans="1:26" s="8" customFormat="1" ht="14.25" x14ac:dyDescent="0.3">
      <c r="A200" s="5"/>
      <c r="N200" s="11"/>
      <c r="O200" s="12"/>
      <c r="P200" s="12"/>
      <c r="R200" s="11"/>
      <c r="S200" s="12"/>
      <c r="U200" s="11"/>
      <c r="W200" s="12"/>
      <c r="Z200" s="24"/>
    </row>
    <row r="201" spans="1:26" s="8" customFormat="1" ht="14.25" x14ac:dyDescent="0.3">
      <c r="A201" s="5"/>
      <c r="N201" s="11"/>
      <c r="O201" s="12"/>
      <c r="P201" s="12"/>
      <c r="R201" s="11"/>
      <c r="S201" s="12"/>
      <c r="U201" s="11"/>
      <c r="W201" s="12"/>
      <c r="Z201" s="24"/>
    </row>
  </sheetData>
  <mergeCells count="27">
    <mergeCell ref="S5:U5"/>
    <mergeCell ref="T6:T7"/>
    <mergeCell ref="A46:H46"/>
    <mergeCell ref="A47:H47"/>
    <mergeCell ref="C5:C7"/>
    <mergeCell ref="B5:B7"/>
    <mergeCell ref="F5:F7"/>
    <mergeCell ref="E5:E7"/>
    <mergeCell ref="D5:D7"/>
    <mergeCell ref="A44:F44"/>
    <mergeCell ref="A5:A7"/>
    <mergeCell ref="A1:Z1"/>
    <mergeCell ref="A45:H45"/>
    <mergeCell ref="M6:M7"/>
    <mergeCell ref="Q6:Q7"/>
    <mergeCell ref="Z5:Z7"/>
    <mergeCell ref="A3:Y3"/>
    <mergeCell ref="A4:Y4"/>
    <mergeCell ref="R6:R7"/>
    <mergeCell ref="O5:R5"/>
    <mergeCell ref="V5:Y5"/>
    <mergeCell ref="V6:V7"/>
    <mergeCell ref="W6:W7"/>
    <mergeCell ref="Y6:Y7"/>
    <mergeCell ref="G5:N5"/>
    <mergeCell ref="N6:N7"/>
    <mergeCell ref="U6:U7"/>
  </mergeCells>
  <phoneticPr fontId="3" type="noConversion"/>
  <dataValidations count="2">
    <dataValidation type="list" allowBlank="1" showInputMessage="1" showErrorMessage="1" sqref="Q10:Q43 T10:T42" xr:uid="{FFD7B3F2-B757-4A45-A1DA-9E388394909D}">
      <formula1>$H$5:$H$7</formula1>
    </dataValidation>
    <dataValidation type="list" allowBlank="1" showInputMessage="1" showErrorMessage="1" sqref="T43" xr:uid="{0BA75FBA-867E-4E78-AF92-500D34C8C7EA}">
      <formula1>$G$5:$G$7</formula1>
    </dataValidation>
  </dataValidations>
  <hyperlinks>
    <hyperlink ref="D8" r:id="rId1" xr:uid="{24B73C07-EBFA-4CBA-B9FE-1F0502DD30EA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5FCFFFD-F7BF-4C29-B0E8-F39F6F2C3F36}">
          <x14:formula1>
            <xm:f>Sheet2!$G$5:$G$7</xm:f>
          </x14:formula1>
          <xm:sqref>Q8:Q9 M8:M43 T8:T9</xm:sqref>
        </x14:dataValidation>
        <x14:dataValidation type="list" allowBlank="1" showInputMessage="1" showErrorMessage="1" xr:uid="{89702831-C577-4B83-8118-59844D9923BD}">
          <x14:formula1>
            <xm:f>Sheet2!$J$5:$J$6</xm:f>
          </x14:formula1>
          <xm:sqref>V8:V42</xm:sqref>
        </x14:dataValidation>
        <x14:dataValidation type="list" allowBlank="1" showInputMessage="1" showErrorMessage="1" xr:uid="{E5526C35-E654-4A48-A517-A630DFAC43D1}">
          <x14:formula1>
            <xm:f>Sheet2!$K$5:$K$6</xm:f>
          </x14:formula1>
          <xm:sqref>W8:W42</xm:sqref>
        </x14:dataValidation>
        <x14:dataValidation type="list" allowBlank="1" showInputMessage="1" showErrorMessage="1" xr:uid="{D6EE0BEB-9D41-480C-9E71-4F49FFBD5B0D}">
          <x14:formula1>
            <xm:f>Sheet2!$A$5:$A$9</xm:f>
          </x14:formula1>
          <xm:sqref>F46:F78 F8:F43</xm:sqref>
        </x14:dataValidation>
        <x14:dataValidation type="list" allowBlank="1" showInputMessage="1" showErrorMessage="1" xr:uid="{928C9454-A5FC-4050-AE8E-815FC84CDF59}">
          <x14:formula1>
            <xm:f>Sheet2!$L$5:$L$6</xm:f>
          </x14:formula1>
          <xm:sqref>L8:L15 P8:P15</xm:sqref>
        </x14:dataValidation>
        <x14:dataValidation type="list" allowBlank="1" showInputMessage="1" showErrorMessage="1" xr:uid="{D39F1607-C9BC-45E6-9840-9E2B839E6FEA}">
          <x14:formula1>
            <xm:f>Sheet2!$M$5:$M$6</xm:f>
          </x14:formula1>
          <xm:sqref>X8:X15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57D3-BD75-493E-8151-B193294BF14B}">
  <dimension ref="A1:M10"/>
  <sheetViews>
    <sheetView workbookViewId="0">
      <selection activeCell="I11" sqref="I11"/>
    </sheetView>
  </sheetViews>
  <sheetFormatPr defaultRowHeight="16.5" x14ac:dyDescent="0.3"/>
  <cols>
    <col min="1" max="1" width="13.125" bestFit="1" customWidth="1"/>
    <col min="4" max="4" width="9.375" bestFit="1" customWidth="1"/>
    <col min="5" max="5" width="15" bestFit="1" customWidth="1"/>
    <col min="6" max="6" width="11.75" bestFit="1" customWidth="1"/>
    <col min="7" max="7" width="12.625" bestFit="1" customWidth="1"/>
    <col min="8" max="9" width="9.375" bestFit="1" customWidth="1"/>
    <col min="10" max="10" width="11" bestFit="1" customWidth="1"/>
  </cols>
  <sheetData>
    <row r="1" spans="1:13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</row>
    <row r="2" spans="1:13" x14ac:dyDescent="0.3">
      <c r="C2" t="s">
        <v>46</v>
      </c>
      <c r="E2" t="s">
        <v>47</v>
      </c>
      <c r="F2" t="s">
        <v>65</v>
      </c>
      <c r="H2" s="2" t="s">
        <v>44</v>
      </c>
    </row>
    <row r="3" spans="1:13" x14ac:dyDescent="0.3">
      <c r="H3" s="2" t="s">
        <v>23</v>
      </c>
      <c r="I3" s="2" t="s">
        <v>24</v>
      </c>
      <c r="J3" s="2" t="s">
        <v>25</v>
      </c>
      <c r="K3" s="2" t="s">
        <v>30</v>
      </c>
    </row>
    <row r="4" spans="1:13" x14ac:dyDescent="0.3">
      <c r="A4" s="2" t="s">
        <v>6</v>
      </c>
      <c r="B4" s="2"/>
      <c r="C4" s="2" t="s">
        <v>18</v>
      </c>
      <c r="D4" s="2" t="s">
        <v>11</v>
      </c>
      <c r="E4" s="2" t="s">
        <v>22</v>
      </c>
      <c r="F4" s="2" t="s">
        <v>11</v>
      </c>
      <c r="G4" s="2" t="s">
        <v>25</v>
      </c>
      <c r="H4" s="2" t="s">
        <v>22</v>
      </c>
      <c r="I4" s="2" t="s">
        <v>22</v>
      </c>
      <c r="J4" s="2"/>
      <c r="K4" s="2"/>
      <c r="L4" s="2" t="s">
        <v>35</v>
      </c>
      <c r="M4" s="2" t="s">
        <v>38</v>
      </c>
    </row>
    <row r="5" spans="1:13" x14ac:dyDescent="0.3">
      <c r="A5" s="2" t="s">
        <v>17</v>
      </c>
      <c r="C5" s="2" t="s">
        <v>19</v>
      </c>
      <c r="D5" s="9">
        <v>100000</v>
      </c>
      <c r="E5" s="9">
        <v>70000</v>
      </c>
      <c r="F5" s="9">
        <v>0</v>
      </c>
      <c r="G5" s="18" t="s">
        <v>27</v>
      </c>
      <c r="H5" s="9">
        <v>150000</v>
      </c>
      <c r="I5" s="9">
        <v>200000</v>
      </c>
      <c r="J5" s="2" t="s">
        <v>26</v>
      </c>
      <c r="K5" s="2" t="s">
        <v>23</v>
      </c>
      <c r="L5" s="2" t="s">
        <v>36</v>
      </c>
      <c r="M5" s="2" t="s">
        <v>36</v>
      </c>
    </row>
    <row r="6" spans="1:13" x14ac:dyDescent="0.3">
      <c r="A6" s="2" t="s">
        <v>14</v>
      </c>
      <c r="C6" s="2" t="s">
        <v>20</v>
      </c>
      <c r="D6" s="9">
        <v>100000</v>
      </c>
      <c r="E6" s="9">
        <v>70000</v>
      </c>
      <c r="F6" s="9">
        <v>0</v>
      </c>
      <c r="G6" s="18" t="s">
        <v>28</v>
      </c>
      <c r="H6" s="9">
        <v>200000</v>
      </c>
      <c r="I6" s="9">
        <v>250000</v>
      </c>
      <c r="J6" s="2" t="s">
        <v>27</v>
      </c>
      <c r="K6" s="2" t="s">
        <v>24</v>
      </c>
      <c r="L6" s="2" t="s">
        <v>37</v>
      </c>
      <c r="M6" s="2" t="s">
        <v>37</v>
      </c>
    </row>
    <row r="7" spans="1:13" x14ac:dyDescent="0.3">
      <c r="A7" s="2" t="s">
        <v>15</v>
      </c>
      <c r="D7" s="9">
        <v>80000</v>
      </c>
      <c r="E7" s="9">
        <v>50000</v>
      </c>
      <c r="F7" s="9">
        <v>0</v>
      </c>
      <c r="G7" s="18" t="s">
        <v>29</v>
      </c>
      <c r="H7" s="9">
        <v>70000</v>
      </c>
      <c r="I7" s="9">
        <v>90000</v>
      </c>
      <c r="J7" s="2" t="s">
        <v>31</v>
      </c>
      <c r="K7" s="2"/>
    </row>
    <row r="8" spans="1:13" x14ac:dyDescent="0.3">
      <c r="A8" s="2" t="s">
        <v>16</v>
      </c>
      <c r="D8" s="9">
        <v>100000</v>
      </c>
      <c r="E8" s="9">
        <v>70000</v>
      </c>
      <c r="F8" s="9">
        <v>0</v>
      </c>
      <c r="G8" s="9"/>
      <c r="H8" s="9">
        <v>220000</v>
      </c>
      <c r="I8" s="9">
        <v>270000</v>
      </c>
    </row>
    <row r="9" spans="1:13" x14ac:dyDescent="0.3">
      <c r="A9" s="2" t="s">
        <v>21</v>
      </c>
      <c r="D9" s="9">
        <v>80000</v>
      </c>
      <c r="E9" s="9">
        <v>50000</v>
      </c>
      <c r="F9" s="9">
        <v>0</v>
      </c>
      <c r="G9" s="9"/>
      <c r="H9" s="9">
        <v>80000</v>
      </c>
      <c r="I9" s="9">
        <v>100000</v>
      </c>
    </row>
    <row r="10" spans="1:13" x14ac:dyDescent="0.3">
      <c r="G10" s="9"/>
      <c r="H10" s="9"/>
      <c r="I10" s="9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KRS.SUN</dc:creator>
  <cp:lastModifiedBy>User</cp:lastModifiedBy>
  <dcterms:created xsi:type="dcterms:W3CDTF">2023-04-07T04:29:02Z</dcterms:created>
  <dcterms:modified xsi:type="dcterms:W3CDTF">2024-10-21T01:58:07Z</dcterms:modified>
</cp:coreProperties>
</file>